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capdl.local\CAPDL\DIRECTION ENTREPRISE\Service AB-SCE\Circuits courts- accueil à la ferme\IRD\CASDAR VICTOR (2022-25)\Action 4 -E_learnig\Groupe 1 - RENTABILITE\Chantier ES\"/>
    </mc:Choice>
  </mc:AlternateContent>
  <xr:revisionPtr revIDLastSave="0" documentId="8_{CA3F0EA5-14CD-4079-BA94-8FF169DEB783}" xr6:coauthVersionLast="47" xr6:coauthVersionMax="47" xr10:uidLastSave="{00000000-0000-0000-0000-000000000000}"/>
  <bookViews>
    <workbookView xWindow="-108" yWindow="-108" windowWidth="23256" windowHeight="12456" tabRatio="785" xr2:uid="{00000000-000D-0000-FFFF-FFFF00000000}"/>
  </bookViews>
  <sheets>
    <sheet name="Temps de travail" sheetId="9" r:id="rId1"/>
    <sheet name="Tutoriel" sheetId="1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1" i="9" l="1"/>
  <c r="D131" i="9"/>
  <c r="C131" i="9"/>
  <c r="B131" i="9"/>
  <c r="B106" i="9"/>
  <c r="B125" i="9" s="1"/>
  <c r="C106" i="9"/>
  <c r="C125" i="9" s="1"/>
  <c r="D106" i="9"/>
  <c r="D125" i="9" s="1"/>
  <c r="B107" i="9"/>
  <c r="B126" i="9" s="1"/>
  <c r="C107" i="9"/>
  <c r="C126" i="9" s="1"/>
  <c r="D107" i="9"/>
  <c r="D126" i="9" s="1"/>
  <c r="E107" i="9"/>
  <c r="E126" i="9" s="1"/>
  <c r="E106" i="9"/>
  <c r="E125" i="9" s="1"/>
  <c r="E27" i="9"/>
  <c r="D27" i="9"/>
  <c r="C27" i="9"/>
  <c r="B27" i="9"/>
  <c r="E32" i="9"/>
  <c r="D32" i="9"/>
  <c r="C32" i="9"/>
  <c r="B32" i="9"/>
  <c r="B19" i="9"/>
  <c r="C19" i="9"/>
  <c r="D19" i="9"/>
  <c r="E19" i="9"/>
  <c r="B31" i="9"/>
  <c r="C31" i="9"/>
  <c r="D31" i="9"/>
  <c r="E31" i="9"/>
  <c r="B36" i="9"/>
  <c r="C36" i="9"/>
  <c r="D36" i="9"/>
  <c r="E36" i="9"/>
  <c r="B37" i="9"/>
  <c r="C37" i="9"/>
  <c r="D37" i="9"/>
  <c r="E37" i="9"/>
  <c r="B41" i="9"/>
  <c r="C41" i="9"/>
  <c r="D41" i="9"/>
  <c r="E41" i="9"/>
  <c r="B42" i="9"/>
  <c r="C42" i="9"/>
  <c r="D42" i="9"/>
  <c r="E42" i="9"/>
  <c r="B46" i="9"/>
  <c r="C46" i="9"/>
  <c r="D46" i="9"/>
  <c r="E46" i="9"/>
  <c r="B47" i="9"/>
  <c r="C47" i="9"/>
  <c r="D47" i="9"/>
  <c r="E47" i="9"/>
  <c r="B51" i="9"/>
  <c r="C51" i="9"/>
  <c r="D51" i="9"/>
  <c r="E51" i="9"/>
  <c r="B52" i="9"/>
  <c r="C52" i="9"/>
  <c r="D52" i="9"/>
  <c r="E52" i="9"/>
  <c r="B56" i="9"/>
  <c r="C56" i="9"/>
  <c r="D56" i="9"/>
  <c r="E56" i="9"/>
  <c r="B57" i="9"/>
  <c r="C57" i="9"/>
  <c r="D57" i="9"/>
  <c r="E57" i="9"/>
  <c r="B61" i="9"/>
  <c r="C61" i="9"/>
  <c r="D61" i="9"/>
  <c r="E61" i="9"/>
  <c r="B66" i="9"/>
  <c r="C66" i="9"/>
  <c r="D66" i="9"/>
  <c r="E66" i="9"/>
  <c r="B70" i="9"/>
  <c r="C70" i="9"/>
  <c r="D70" i="9"/>
  <c r="E70" i="9"/>
  <c r="B71" i="9"/>
  <c r="C71" i="9"/>
  <c r="D71" i="9"/>
  <c r="E71" i="9"/>
  <c r="B75" i="9"/>
  <c r="C75" i="9"/>
  <c r="D75" i="9"/>
  <c r="E75" i="9"/>
  <c r="B76" i="9"/>
  <c r="C76" i="9"/>
  <c r="D76" i="9"/>
  <c r="E76" i="9"/>
  <c r="B80" i="9"/>
  <c r="C80" i="9"/>
  <c r="D80" i="9"/>
  <c r="E80" i="9"/>
  <c r="B81" i="9"/>
  <c r="C81" i="9"/>
  <c r="D81" i="9"/>
  <c r="E81" i="9"/>
  <c r="B85" i="9"/>
  <c r="C85" i="9"/>
  <c r="D85" i="9"/>
  <c r="E85" i="9"/>
  <c r="B86" i="9"/>
  <c r="C86" i="9"/>
  <c r="D86" i="9"/>
  <c r="E86" i="9"/>
  <c r="B90" i="9"/>
  <c r="C90" i="9"/>
  <c r="D90" i="9"/>
  <c r="E90" i="9"/>
  <c r="B91" i="9"/>
  <c r="C91" i="9"/>
  <c r="D91" i="9"/>
  <c r="E91" i="9"/>
  <c r="B95" i="9"/>
  <c r="C95" i="9"/>
  <c r="D95" i="9"/>
  <c r="E95" i="9"/>
  <c r="B96" i="9"/>
  <c r="C96" i="9"/>
  <c r="D96" i="9"/>
  <c r="E96" i="9"/>
  <c r="B100" i="9"/>
  <c r="C100" i="9"/>
  <c r="D100" i="9"/>
  <c r="E100" i="9"/>
  <c r="B105" i="9"/>
  <c r="C105" i="9"/>
  <c r="D105" i="9"/>
  <c r="E105" i="9"/>
  <c r="B117" i="9"/>
  <c r="C117" i="9"/>
  <c r="D117" i="9"/>
  <c r="E117" i="9"/>
  <c r="B124" i="9"/>
  <c r="C124" i="9"/>
  <c r="D124" i="9"/>
  <c r="E124" i="9"/>
  <c r="B101" i="9" l="1"/>
  <c r="E101" i="9"/>
  <c r="D101" i="9"/>
  <c r="C101" i="9"/>
  <c r="E108" i="9"/>
  <c r="D127" i="9"/>
  <c r="D128" i="9" s="1"/>
  <c r="E127" i="9"/>
  <c r="E128" i="9" s="1"/>
  <c r="B127" i="9"/>
  <c r="B128" i="9" s="1"/>
  <c r="C127" i="9"/>
  <c r="C128" i="9" s="1"/>
  <c r="D108" i="9"/>
  <c r="C108" i="9"/>
  <c r="B108" i="9"/>
  <c r="E62" i="9"/>
  <c r="D62" i="9"/>
  <c r="B62" i="9"/>
  <c r="C62" i="9"/>
  <c r="B139" i="9"/>
  <c r="C134" i="9" l="1"/>
  <c r="C133" i="9"/>
  <c r="C132" i="9"/>
  <c r="E134" i="9"/>
  <c r="E132" i="9"/>
  <c r="E133" i="9"/>
  <c r="D132" i="9"/>
  <c r="D133" i="9"/>
  <c r="D134" i="9"/>
  <c r="B132" i="9"/>
  <c r="B133" i="9"/>
  <c r="B134" i="9"/>
  <c r="B138" i="9"/>
  <c r="B140" i="9" l="1"/>
  <c r="C139" i="9" s="1"/>
  <c r="C138" i="9" l="1"/>
</calcChain>
</file>

<file path=xl/sharedStrings.xml><?xml version="1.0" encoding="utf-8"?>
<sst xmlns="http://schemas.openxmlformats.org/spreadsheetml/2006/main" count="116" uniqueCount="74">
  <si>
    <t>Commercialisation</t>
  </si>
  <si>
    <t>Gestion de l'abattage</t>
  </si>
  <si>
    <t xml:space="preserve">Découpe transformation </t>
  </si>
  <si>
    <t xml:space="preserve">Commercialisation </t>
  </si>
  <si>
    <t>NOM DE LA PERSONNE</t>
  </si>
  <si>
    <t>TOTAL temps "circuits courts" par an</t>
  </si>
  <si>
    <t>Abattage, découpe, transformation</t>
  </si>
  <si>
    <t>LUNDI semaine 1</t>
  </si>
  <si>
    <t>TOTAL LUNDI semaine 1</t>
  </si>
  <si>
    <t>MARDI semaine 1</t>
  </si>
  <si>
    <t>TOTAL MARDI semaine 1</t>
  </si>
  <si>
    <t>MERCREDI semaine 1</t>
  </si>
  <si>
    <t>TOTAL MERCREDI semaine 1</t>
  </si>
  <si>
    <t>TOTAL JEUDI semaine 1</t>
  </si>
  <si>
    <t>TOTAL VENDREDI semaine 1</t>
  </si>
  <si>
    <t>JEUDI semaine 1</t>
  </si>
  <si>
    <t>VENDREDI semaine 1</t>
  </si>
  <si>
    <t>SAMEDI semaine 1</t>
  </si>
  <si>
    <t>TOTAL SAMEDI semaine 1</t>
  </si>
  <si>
    <t>DIMANCHE semaine 1</t>
  </si>
  <si>
    <t>TOTAL DIMANCHE semaine 1</t>
  </si>
  <si>
    <t>LUNDI semaine 2</t>
  </si>
  <si>
    <t>TOTAL LUNDI semaine 2</t>
  </si>
  <si>
    <t>TOTAL MARDI semaine 2</t>
  </si>
  <si>
    <t>MARDI semaine 2</t>
  </si>
  <si>
    <t>MERCREDI semaine 2</t>
  </si>
  <si>
    <t>TOTAL MERCREDI semaine 2</t>
  </si>
  <si>
    <t>JEUDI semaine 2</t>
  </si>
  <si>
    <t>TOTAL JEUDI semaine 2</t>
  </si>
  <si>
    <t>VENDREDI semaine 2</t>
  </si>
  <si>
    <t>TOTAL VENDREDI semaine 2</t>
  </si>
  <si>
    <t>SAMEDI semaine 2</t>
  </si>
  <si>
    <t>TOTAL SAMEDI semaine 2</t>
  </si>
  <si>
    <t>DIMANCHE semaine 2</t>
  </si>
  <si>
    <t>TOTAL DIMANCHE semaine 2</t>
  </si>
  <si>
    <t>Récapitulatif de votre séquence type : total heures consacrés au circuit court par poste</t>
  </si>
  <si>
    <t>TOTAL HEURE "circuits courts" sur la séquence type</t>
  </si>
  <si>
    <t>TOTAL SEQUENCE TYPE</t>
  </si>
  <si>
    <t>Nb de répétition par an de la séquence décrite ci-dessus
(tenir compte des congés)</t>
  </si>
  <si>
    <t>4/ Bilan temps de travail annuel sur l'atelier Circuits courts</t>
  </si>
  <si>
    <t>BILAN ATELIER CIRCUIT COURTS</t>
  </si>
  <si>
    <t>Nb total heures/an</t>
  </si>
  <si>
    <t>% temps par poste</t>
  </si>
  <si>
    <t>TOTAL SEMAINE 1</t>
  </si>
  <si>
    <t xml:space="preserve">Etape 2 - Tâches circuits courts : décrivez une séquence type de travail </t>
  </si>
  <si>
    <r>
      <t xml:space="preserve">Nb de semaines travaillées par an
</t>
    </r>
    <r>
      <rPr>
        <i/>
        <sz val="9"/>
        <rFont val="Arial"/>
        <family val="2"/>
      </rPr>
      <t>(enlever les semaines de congé, jours fériés )</t>
    </r>
  </si>
  <si>
    <r>
      <t xml:space="preserve">Nb total d'heure de travail par semaine (en moyenne)
</t>
    </r>
    <r>
      <rPr>
        <i/>
        <sz val="9"/>
        <rFont val="Arial"/>
        <family val="2"/>
      </rPr>
      <t>(toutes activité confondues : circuit court et autres)</t>
    </r>
  </si>
  <si>
    <t>Etape 1 - Les personnes impliquées dans l'ateliers Circuit court et leur temps de travail annuel</t>
  </si>
  <si>
    <t>Etape 3 -  Combien de fois dans l'année se reproduit cette séquence type de travail ?</t>
  </si>
  <si>
    <t>Répartition du temps de travail par personne (%)</t>
  </si>
  <si>
    <t>Autres activités</t>
  </si>
  <si>
    <t>Total heures de travail circuits courts par an</t>
  </si>
  <si>
    <t>Si votre travail d'abattage, découpe/transformation et commercialisation d'un lot d'animaux est organisé sur 1 seule semaine passez à l'étape 3 plus bas.</t>
  </si>
  <si>
    <t xml:space="preserve">Si votre séquence type de travail sur un lot d'animaux nécessite plus d'une semaine, poursuivez la description de vos tâches en semaine 2 ci-dessous. </t>
  </si>
  <si>
    <r>
      <t xml:space="preserve">Total heures de travail par an (toutes tâches confondues)
</t>
    </r>
    <r>
      <rPr>
        <b/>
        <i/>
        <sz val="9"/>
        <color rgb="FFFF0000"/>
        <rFont val="Arial"/>
        <family val="2"/>
      </rPr>
      <t>Données à saisir dans RENTA VIANDE DIRECT</t>
    </r>
  </si>
  <si>
    <t>Voir l'onglet "Tutoriel" pour plus de détails.</t>
  </si>
  <si>
    <t>Calcul du temps de travail total de chaque personne sur l'exploitation, toutes tâches confondues (circuits courts et autres).</t>
  </si>
  <si>
    <t>Cette donnée vous sera demandée dans l'outil RENTA VIANDE DIRECT</t>
  </si>
  <si>
    <t>TOTAL SEMAINE 2</t>
  </si>
  <si>
    <t>Indiquer, pour chaque personne, le nombre de fois dans l'année où se reproduit la séquence type décrite à l'étape précédente.</t>
  </si>
  <si>
    <t>Soit en % du temps total de travail déclaré à l'étape 1</t>
  </si>
  <si>
    <t>Circuits courts : abattage, découpe transformation</t>
  </si>
  <si>
    <t xml:space="preserve">Circuits courts : commercialisation </t>
  </si>
  <si>
    <t>Tenez compte des semaines de congés pour les salariés</t>
  </si>
  <si>
    <r>
      <t xml:space="preserve">Circuits courts : abattage, découpe transformation
</t>
    </r>
    <r>
      <rPr>
        <b/>
        <i/>
        <sz val="9"/>
        <color rgb="FFFF0000"/>
        <rFont val="Arial"/>
        <family val="2"/>
      </rPr>
      <t>A saisir dans RENTA VIANDE DIRECT</t>
    </r>
  </si>
  <si>
    <r>
      <t xml:space="preserve">Circuits courts : commercialisation
</t>
    </r>
    <r>
      <rPr>
        <b/>
        <i/>
        <sz val="9"/>
        <color rgb="FFFF0000"/>
        <rFont val="Arial"/>
        <family val="2"/>
      </rPr>
      <t>A saisir dans RENTA VIANDE DIRECT</t>
    </r>
  </si>
  <si>
    <t>Nom1</t>
  </si>
  <si>
    <t>Nom2</t>
  </si>
  <si>
    <t>des coûts de main d'œuvre dans l'outil RENTA VIANDE DIRECT</t>
  </si>
  <si>
    <t xml:space="preserve">Saisissez les informations dans les cases jaunes. Les cases vertes se calculeront automatiquement. </t>
  </si>
  <si>
    <t xml:space="preserve">Ce tableur vous permet de calculer le temps consacré à l'atelier "Viande de circuits courts" en distinguant les </t>
  </si>
  <si>
    <t>postes "Abattage - découpe - transformation " et "Commercialisation". Ces données sont indispensables au calcul</t>
  </si>
  <si>
    <t>Nom 4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</si>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</sst>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\ &quot;h/semaine&quot;"/>
    <numFmt numFmtId="165" formatCode="0.0\ &quot;h/an&quot;"/>
    <numFmt numFmtId="166" formatCode="0.0\ &quot;h/séquence type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b/>
      <sz val="20"/>
      <name val="Calibri"/>
      <family val="2"/>
      <scheme val="minor"/>
    </font>
    <font>
      <b/>
      <sz val="9"/>
      <color theme="0" tint="-0.34998626667073579"/>
      <name val="Arial"/>
      <family val="2"/>
    </font>
    <font>
      <i/>
      <sz val="9"/>
      <color rgb="FFFF0000"/>
      <name val="Arial"/>
      <family val="2"/>
    </font>
    <font>
      <b/>
      <sz val="12"/>
      <color rgb="FF00B050"/>
      <name val="Arial"/>
      <family val="2"/>
    </font>
    <font>
      <b/>
      <i/>
      <sz val="9"/>
      <color rgb="FF00B05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i/>
      <sz val="11"/>
      <name val="Calibri"/>
      <family val="2"/>
    </font>
    <font>
      <b/>
      <sz val="11"/>
      <color theme="0" tint="-0.34998626667073579"/>
      <name val="Arial"/>
      <family val="2"/>
    </font>
    <font>
      <b/>
      <sz val="11"/>
      <name val="Calibri"/>
      <family val="2"/>
      <scheme val="minor"/>
    </font>
    <font>
      <sz val="11"/>
      <name val="Arial"/>
      <family val="2"/>
    </font>
    <font>
      <b/>
      <i/>
      <sz val="9"/>
      <color rgb="FFFF0000"/>
      <name val="Arial"/>
      <family val="2"/>
    </font>
    <font>
      <b/>
      <i/>
      <sz val="9"/>
      <color rgb="FF7030A0"/>
      <name val="Arial"/>
      <family val="2"/>
    </font>
    <font>
      <i/>
      <sz val="11"/>
      <name val="Calibri"/>
      <family val="2"/>
      <scheme val="minor"/>
    </font>
    <font>
      <sz val="14"/>
      <color theme="8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2">
    <xf numFmtId="0" fontId="0" fillId="0" borderId="0" xfId="0"/>
    <xf numFmtId="0" fontId="3" fillId="0" borderId="2" xfId="2" applyFont="1" applyBorder="1" applyAlignment="1">
      <alignment horizontal="left" vertical="center" wrapText="1" indent="1"/>
    </xf>
    <xf numFmtId="0" fontId="6" fillId="2" borderId="3" xfId="2" applyFont="1" applyFill="1" applyBorder="1" applyAlignment="1">
      <alignment horizontal="left" vertical="center" wrapText="1" indent="1"/>
    </xf>
    <xf numFmtId="49" fontId="6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2" applyFont="1" applyBorder="1" applyAlignment="1">
      <alignment horizontal="left" vertical="center" wrapText="1" indent="1"/>
    </xf>
    <xf numFmtId="0" fontId="5" fillId="0" borderId="4" xfId="2" applyFont="1" applyBorder="1" applyAlignment="1">
      <alignment horizontal="left" vertical="center" wrapText="1" indent="1"/>
    </xf>
    <xf numFmtId="165" fontId="5" fillId="3" borderId="4" xfId="2" applyNumberFormat="1" applyFont="1" applyFill="1" applyBorder="1" applyAlignment="1">
      <alignment horizontal="center" vertical="center" wrapText="1"/>
    </xf>
    <xf numFmtId="0" fontId="12" fillId="4" borderId="0" xfId="2" applyFont="1" applyFill="1" applyAlignment="1">
      <alignment horizontal="left" vertical="center" indent="1"/>
    </xf>
    <xf numFmtId="164" fontId="15" fillId="4" borderId="0" xfId="2" applyNumberFormat="1" applyFont="1" applyFill="1" applyAlignment="1">
      <alignment horizontal="center" vertical="center" wrapText="1"/>
    </xf>
    <xf numFmtId="9" fontId="15" fillId="4" borderId="0" xfId="2" applyNumberFormat="1" applyFont="1" applyFill="1" applyAlignment="1">
      <alignment horizontal="center" vertical="center" wrapText="1"/>
    </xf>
    <xf numFmtId="0" fontId="16" fillId="4" borderId="0" xfId="2" applyFont="1" applyFill="1" applyAlignment="1">
      <alignment horizontal="center" vertical="center" wrapText="1"/>
    </xf>
    <xf numFmtId="0" fontId="12" fillId="5" borderId="0" xfId="2" applyFont="1" applyFill="1" applyAlignment="1">
      <alignment horizontal="left" vertical="center" indent="1"/>
    </xf>
    <xf numFmtId="164" fontId="15" fillId="5" borderId="0" xfId="2" applyNumberFormat="1" applyFont="1" applyFill="1" applyAlignment="1">
      <alignment horizontal="center" vertical="center" wrapText="1"/>
    </xf>
    <xf numFmtId="9" fontId="15" fillId="5" borderId="0" xfId="2" applyNumberFormat="1" applyFont="1" applyFill="1" applyAlignment="1">
      <alignment horizontal="center" vertical="center" wrapText="1"/>
    </xf>
    <xf numFmtId="0" fontId="16" fillId="5" borderId="0" xfId="2" applyFont="1" applyFill="1" applyAlignment="1">
      <alignment horizontal="center" vertical="center" wrapText="1"/>
    </xf>
    <xf numFmtId="0" fontId="3" fillId="7" borderId="1" xfId="2" applyFont="1" applyFill="1" applyBorder="1" applyAlignment="1" applyProtection="1">
      <alignment horizontal="center" vertical="center" wrapText="1"/>
      <protection locked="0"/>
    </xf>
    <xf numFmtId="0" fontId="6" fillId="2" borderId="1" xfId="2" applyFont="1" applyFill="1" applyBorder="1" applyAlignment="1">
      <alignment horizontal="left" vertical="center" wrapText="1" indent="1"/>
    </xf>
    <xf numFmtId="0" fontId="3" fillId="0" borderId="1" xfId="2" applyFont="1" applyBorder="1" applyAlignment="1">
      <alignment horizontal="left" vertical="center" wrapText="1" indent="1"/>
    </xf>
    <xf numFmtId="0" fontId="5" fillId="5" borderId="1" xfId="2" applyFont="1" applyFill="1" applyBorder="1" applyAlignment="1">
      <alignment horizontal="right" vertical="center" wrapText="1" indent="1"/>
    </xf>
    <xf numFmtId="0" fontId="6" fillId="6" borderId="1" xfId="2" applyFont="1" applyFill="1" applyBorder="1" applyAlignment="1">
      <alignment horizontal="center" vertical="center" wrapText="1"/>
    </xf>
    <xf numFmtId="0" fontId="6" fillId="8" borderId="1" xfId="2" applyFont="1" applyFill="1" applyBorder="1" applyAlignment="1">
      <alignment horizontal="left" vertical="center" wrapText="1" indent="1"/>
    </xf>
    <xf numFmtId="49" fontId="6" fillId="8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6" borderId="1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 wrapText="1" indent="1"/>
    </xf>
    <xf numFmtId="165" fontId="3" fillId="6" borderId="1" xfId="2" applyNumberFormat="1" applyFont="1" applyFill="1" applyBorder="1" applyAlignment="1">
      <alignment horizontal="center" vertical="center" wrapText="1"/>
    </xf>
    <xf numFmtId="165" fontId="5" fillId="6" borderId="1" xfId="2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2" xfId="2" applyFont="1" applyBorder="1" applyAlignment="1">
      <alignment horizontal="left" vertical="center" wrapText="1" indent="1"/>
    </xf>
    <xf numFmtId="0" fontId="5" fillId="5" borderId="0" xfId="2" applyFont="1" applyFill="1" applyAlignment="1">
      <alignment horizontal="right" vertical="center" wrapText="1" indent="1"/>
    </xf>
    <xf numFmtId="0" fontId="13" fillId="2" borderId="1" xfId="2" applyFont="1" applyFill="1" applyBorder="1" applyAlignment="1">
      <alignment horizontal="center" vertical="center" wrapText="1"/>
    </xf>
    <xf numFmtId="166" fontId="3" fillId="6" borderId="1" xfId="2" applyNumberFormat="1" applyFont="1" applyFill="1" applyBorder="1" applyAlignment="1">
      <alignment horizontal="center" vertical="center" wrapText="1"/>
    </xf>
    <xf numFmtId="166" fontId="5" fillId="6" borderId="1" xfId="2" applyNumberFormat="1" applyFont="1" applyFill="1" applyBorder="1" applyAlignment="1">
      <alignment horizontal="center" vertical="center" wrapText="1"/>
    </xf>
    <xf numFmtId="9" fontId="3" fillId="6" borderId="1" xfId="1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left" vertical="center" wrapText="1" indent="1"/>
    </xf>
    <xf numFmtId="0" fontId="6" fillId="2" borderId="1" xfId="2" applyFont="1" applyFill="1" applyBorder="1" applyAlignment="1">
      <alignment horizontal="center" vertical="center" wrapText="1"/>
    </xf>
    <xf numFmtId="0" fontId="19" fillId="5" borderId="0" xfId="2" applyFont="1" applyFill="1" applyAlignment="1">
      <alignment horizontal="left" vertical="center" indent="1"/>
    </xf>
    <xf numFmtId="165" fontId="6" fillId="6" borderId="1" xfId="2" applyNumberFormat="1" applyFont="1" applyFill="1" applyBorder="1" applyAlignment="1">
      <alignment horizontal="center" vertical="center" wrapText="1"/>
    </xf>
    <xf numFmtId="9" fontId="6" fillId="6" borderId="1" xfId="1" applyFont="1" applyFill="1" applyBorder="1" applyAlignment="1">
      <alignment horizontal="center" vertical="center" wrapText="1"/>
    </xf>
    <xf numFmtId="164" fontId="6" fillId="7" borderId="4" xfId="2" applyNumberFormat="1" applyFont="1" applyFill="1" applyBorder="1" applyAlignment="1" applyProtection="1">
      <alignment horizontal="center" vertical="center" wrapText="1"/>
      <protection locked="0"/>
    </xf>
    <xf numFmtId="9" fontId="6" fillId="7" borderId="4" xfId="2" applyNumberFormat="1" applyFont="1" applyFill="1" applyBorder="1" applyAlignment="1" applyProtection="1">
      <alignment horizontal="center" vertical="center" wrapText="1"/>
      <protection locked="0"/>
    </xf>
    <xf numFmtId="1" fontId="3" fillId="7" borderId="4" xfId="2" applyNumberFormat="1" applyFont="1" applyFill="1" applyBorder="1" applyAlignment="1" applyProtection="1">
      <alignment horizontal="center" vertical="center" wrapText="1"/>
      <protection locked="0"/>
    </xf>
    <xf numFmtId="164" fontId="3" fillId="7" borderId="4" xfId="2" applyNumberFormat="1" applyFont="1" applyFill="1" applyBorder="1" applyAlignment="1" applyProtection="1">
      <alignment horizontal="center" vertical="center" wrapText="1"/>
      <protection locked="0"/>
    </xf>
    <xf numFmtId="49" fontId="6" fillId="8" borderId="1" xfId="2" applyNumberFormat="1" applyFont="1" applyFill="1" applyBorder="1" applyAlignment="1">
      <alignment horizontal="center" vertical="center" wrapText="1"/>
    </xf>
    <xf numFmtId="49" fontId="6" fillId="2" borderId="1" xfId="2" applyNumberFormat="1" applyFont="1" applyFill="1" applyBorder="1" applyAlignment="1">
      <alignment horizontal="center" vertical="center" wrapText="1"/>
    </xf>
    <xf numFmtId="0" fontId="0" fillId="9" borderId="0" xfId="0" applyFill="1"/>
    <xf numFmtId="0" fontId="3" fillId="5" borderId="0" xfId="2" applyFont="1" applyFill="1" applyAlignment="1">
      <alignment vertical="center" wrapText="1"/>
    </xf>
    <xf numFmtId="0" fontId="3" fillId="5" borderId="0" xfId="2" applyFont="1" applyFill="1" applyAlignment="1">
      <alignment horizontal="left" vertical="center" wrapText="1" indent="1"/>
    </xf>
    <xf numFmtId="0" fontId="3" fillId="5" borderId="0" xfId="2" applyFont="1" applyFill="1" applyAlignment="1">
      <alignment horizontal="left" vertical="center" indent="1"/>
    </xf>
    <xf numFmtId="0" fontId="21" fillId="5" borderId="0" xfId="2" applyFont="1" applyFill="1" applyAlignment="1">
      <alignment horizontal="left" vertical="center"/>
    </xf>
    <xf numFmtId="0" fontId="7" fillId="5" borderId="0" xfId="2" applyFont="1" applyFill="1" applyAlignment="1">
      <alignment horizontal="center" vertical="center" wrapText="1"/>
    </xf>
    <xf numFmtId="164" fontId="8" fillId="5" borderId="0" xfId="2" applyNumberFormat="1" applyFont="1" applyFill="1" applyAlignment="1">
      <alignment horizontal="center" vertical="center" wrapText="1"/>
    </xf>
    <xf numFmtId="9" fontId="8" fillId="5" borderId="0" xfId="2" applyNumberFormat="1" applyFont="1" applyFill="1" applyAlignment="1">
      <alignment horizontal="center" vertical="center" wrapText="1"/>
    </xf>
    <xf numFmtId="0" fontId="14" fillId="5" borderId="0" xfId="2" applyFont="1" applyFill="1" applyAlignment="1">
      <alignment horizontal="left" vertical="center" indent="1"/>
    </xf>
    <xf numFmtId="0" fontId="6" fillId="5" borderId="0" xfId="2" applyFont="1" applyFill="1" applyAlignment="1">
      <alignment horizontal="left" vertical="center" wrapText="1" indent="1"/>
    </xf>
    <xf numFmtId="165" fontId="6" fillId="5" borderId="0" xfId="2" applyNumberFormat="1" applyFont="1" applyFill="1" applyAlignment="1">
      <alignment horizontal="center" vertical="center" wrapText="1"/>
    </xf>
    <xf numFmtId="0" fontId="10" fillId="5" borderId="0" xfId="2" applyFont="1" applyFill="1" applyAlignment="1">
      <alignment horizontal="left" vertical="center" indent="1"/>
    </xf>
    <xf numFmtId="0" fontId="6" fillId="5" borderId="0" xfId="2" applyFont="1" applyFill="1" applyAlignment="1">
      <alignment horizontal="center" vertical="center" wrapText="1"/>
    </xf>
    <xf numFmtId="0" fontId="6" fillId="5" borderId="0" xfId="2" applyFont="1" applyFill="1" applyAlignment="1">
      <alignment horizontal="left" vertical="center"/>
    </xf>
    <xf numFmtId="0" fontId="4" fillId="5" borderId="0" xfId="2" applyFont="1" applyFill="1" applyAlignment="1">
      <alignment vertical="center" wrapText="1"/>
    </xf>
    <xf numFmtId="0" fontId="11" fillId="5" borderId="0" xfId="2" applyFont="1" applyFill="1" applyAlignment="1">
      <alignment horizontal="left" vertical="center" indent="1"/>
    </xf>
    <xf numFmtId="0" fontId="3" fillId="5" borderId="0" xfId="2" applyFont="1" applyFill="1" applyAlignment="1" applyProtection="1">
      <alignment horizontal="center" vertical="center" wrapText="1"/>
      <protection locked="0"/>
    </xf>
    <xf numFmtId="0" fontId="4" fillId="5" borderId="0" xfId="2" applyFont="1" applyFill="1" applyAlignment="1">
      <alignment horizontal="left" vertical="center" wrapText="1" indent="1"/>
    </xf>
    <xf numFmtId="164" fontId="6" fillId="5" borderId="0" xfId="2" applyNumberFormat="1" applyFont="1" applyFill="1" applyAlignment="1">
      <alignment horizontal="center" vertical="center" wrapText="1"/>
    </xf>
    <xf numFmtId="0" fontId="20" fillId="5" borderId="0" xfId="0" applyFont="1" applyFill="1"/>
    <xf numFmtId="0" fontId="9" fillId="5" borderId="0" xfId="2" applyFont="1" applyFill="1" applyAlignment="1">
      <alignment vertical="center"/>
    </xf>
    <xf numFmtId="0" fontId="3" fillId="5" borderId="0" xfId="2" applyFont="1" applyFill="1" applyAlignment="1">
      <alignment horizontal="center" vertical="center" wrapText="1"/>
    </xf>
    <xf numFmtId="0" fontId="3" fillId="5" borderId="5" xfId="2" applyFont="1" applyFill="1" applyBorder="1" applyAlignment="1">
      <alignment vertical="center" wrapText="1"/>
    </xf>
    <xf numFmtId="0" fontId="4" fillId="5" borderId="0" xfId="2" applyFont="1" applyFill="1" applyAlignment="1">
      <alignment horizontal="left" vertical="center" indent="1"/>
    </xf>
    <xf numFmtId="165" fontId="5" fillId="5" borderId="0" xfId="2" applyNumberFormat="1" applyFont="1" applyFill="1" applyAlignment="1">
      <alignment horizontal="center" vertical="center" wrapText="1"/>
    </xf>
    <xf numFmtId="0" fontId="17" fillId="5" borderId="0" xfId="2" applyFont="1" applyFill="1" applyAlignment="1">
      <alignment vertical="center" wrapText="1"/>
    </xf>
    <xf numFmtId="49" fontId="3" fillId="5" borderId="0" xfId="2" applyNumberFormat="1" applyFont="1" applyFill="1" applyAlignment="1">
      <alignment horizontal="center" vertical="center" wrapText="1"/>
    </xf>
    <xf numFmtId="0" fontId="5" fillId="5" borderId="0" xfId="2" applyFont="1" applyFill="1" applyAlignment="1">
      <alignment horizontal="center" vertical="center" wrapText="1"/>
    </xf>
  </cellXfs>
  <cellStyles count="5">
    <cellStyle name="Monétaire 2" xfId="3" xr:uid="{00000000-0005-0000-0000-000002000000}"/>
    <cellStyle name="Normal" xfId="0" builtinId="0"/>
    <cellStyle name="Normal 2" xfId="2" xr:uid="{00000000-0005-0000-0000-000004000000}"/>
    <cellStyle name="Pourcentage" xfId="1" builtinId="5"/>
    <cellStyle name="Pourcentage 2" xfId="4" xr:uid="{00000000-0005-0000-0000-000006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FF9900"/>
      <color rgb="FF3366FF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83820</xdr:colOff>
      <xdr:row>22</xdr:row>
      <xdr:rowOff>83821</xdr:rowOff>
    </xdr:from>
    <xdr:to>
      <xdr:col>4</xdr:col>
      <xdr:colOff>1219200</xdr:colOff>
      <xdr:row>25</xdr:row>
      <xdr:rowOff>1066800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0D08422-8684-5E61-3D27-DF7754DFE552}"/>
            </a:ext>
          </a:extLst>
        </xdr:cNvPr>
        <xdr:cNvSpPr txBox="1"/>
      </xdr:nvSpPr>
      <xdr:spPr>
        <a:xfrm>
          <a:off x="83820" y="5833457"/>
          <a:ext cx="8284325" cy="16272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calculer le temps de travail consacré par chaque personne à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l'activité circuits courts, 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l'abattage, la découpe-transformation et la commercialisation, décrivez d'abord, jour par jour, une 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séquence-type de travail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viande, l</a:t>
          </a:r>
          <a:r>
            <a:rPr lang="fr-F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'organisation du travail est rythmée par les abattages :  une séquence type de travail correspond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une session d'abattage, depuis l'envoi des animaux à l'abattoir jusqu'à la commercialiation des produits. Selon votre organisation, cette séquence type se déroulera sur 1 semaine (ex : abattage hebdomadaire) ou plus.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i="1">
              <a:effectLst/>
            </a:rPr>
            <a:t>Saisissez, pour chaque jour de la séquence-type, le </a:t>
          </a:r>
          <a:r>
            <a:rPr lang="fr-FR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nombre d'heures consacré à chaque tâche (gestion abattage, découpe-transformation, commercialisation) par chaque personne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N'oubliez aucune tâche, notamment administratives : voir tutoriel.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votre organisation est à la semaine, arrêtez  la saisie à la fin de la semaine 1. Si elle est plus longue, poursuivez la description pour la semaine 2.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1760220</xdr:colOff>
      <xdr:row>1</xdr:row>
      <xdr:rowOff>39786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341AA9C-F84D-4432-B25F-597B969585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04"/>
        <a:stretch/>
      </xdr:blipFill>
      <xdr:spPr>
        <a:xfrm>
          <a:off x="0" y="0"/>
          <a:ext cx="1760220" cy="1373286"/>
        </a:xfrm>
        <a:prstGeom prst="rect">
          <a:avLst/>
        </a:prstGeom>
      </xdr:spPr>
    </xdr:pic>
    <xdr:clientData/>
  </xdr:twoCellAnchor>
  <xdr:twoCellAnchor>
    <xdr:from>
      <xdr:col>0</xdr:col>
      <xdr:colOff>1920240</xdr:colOff>
      <xdr:row>0</xdr:row>
      <xdr:rowOff>228600</xdr:rowOff>
    </xdr:from>
    <xdr:to>
      <xdr:col>4</xdr:col>
      <xdr:colOff>1021080</xdr:colOff>
      <xdr:row>0</xdr:row>
      <xdr:rowOff>1173480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B6237C8C-C478-CE45-3878-3A0F4798CEBD}"/>
            </a:ext>
          </a:extLst>
        </xdr:cNvPr>
        <xdr:cNvSpPr txBox="1"/>
      </xdr:nvSpPr>
      <xdr:spPr>
        <a:xfrm>
          <a:off x="1920240" y="228600"/>
          <a:ext cx="5989320" cy="944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chemeClr val="accent5">
                  <a:lumMod val="75000"/>
                </a:schemeClr>
              </a:solidFill>
            </a:rPr>
            <a:t>Calcul du temps annuel consacré</a:t>
          </a:r>
        </a:p>
        <a:p>
          <a:pPr algn="ctr"/>
          <a:r>
            <a:rPr lang="fr-FR" sz="2400" b="1">
              <a:solidFill>
                <a:schemeClr val="accent5">
                  <a:lumMod val="75000"/>
                </a:schemeClr>
              </a:solidFill>
            </a:rPr>
            <a:t>à l'atelier "Viande en circuits courts"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7</xdr:row>
      <xdr:rowOff>83820</xdr:rowOff>
    </xdr:from>
    <xdr:to>
      <xdr:col>11</xdr:col>
      <xdr:colOff>297180</xdr:colOff>
      <xdr:row>79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7F44C35-EAD8-48AB-08BD-1522660DA3D3}"/>
            </a:ext>
          </a:extLst>
        </xdr:cNvPr>
        <xdr:cNvSpPr txBox="1"/>
      </xdr:nvSpPr>
      <xdr:spPr>
        <a:xfrm>
          <a:off x="68580" y="1363980"/>
          <a:ext cx="8945880" cy="13121640"/>
        </a:xfrm>
        <a:prstGeom prst="rect">
          <a:avLst/>
        </a:prstGeom>
        <a:solidFill>
          <a:schemeClr val="bg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u="sng">
              <a:solidFill>
                <a:schemeClr val="accent5">
                  <a:lumMod val="75000"/>
                </a:schemeClr>
              </a:solidFill>
            </a:rPr>
            <a:t>Etape 1 - Les personnes impliquées dans l'ateliers Circuit court et leur temps de travail annuel</a:t>
          </a:r>
        </a:p>
        <a:p>
          <a:endParaRPr lang="fr-FR" sz="1400" b="1"/>
        </a:p>
        <a:p>
          <a:r>
            <a:rPr lang="fr-FR" sz="1200" b="0" i="0"/>
            <a:t>Indiquer le nom des personnes intervenant dans l'atelier</a:t>
          </a:r>
          <a:r>
            <a:rPr lang="fr-FR" sz="1200" b="0" i="0" baseline="0"/>
            <a:t> viande circuit court dans la 1ère ligne du tableau.</a:t>
          </a:r>
        </a:p>
        <a:p>
          <a:r>
            <a:rPr lang="fr-FR" sz="1200" b="0" i="0" baseline="0"/>
            <a:t>Pour chacune d'elle, indiquer le </a:t>
          </a:r>
          <a:r>
            <a:rPr lang="fr-FR" sz="1200" b="1" i="0" baseline="0"/>
            <a:t>nombre de semaines travaillées par an </a:t>
          </a:r>
          <a:r>
            <a:rPr lang="fr-FR" sz="1200" b="0" i="0" baseline="0"/>
            <a:t>(ex : pour un exploitant prenant 3 semaines de congés/an, saisir 49 semaines). Repère : un salarié à temps plein (35 h) travaille environ 1607 h/an en déduisant les congés et jours fériés (soit environ 46 semaines à 35h).</a:t>
          </a:r>
        </a:p>
        <a:p>
          <a:r>
            <a:rPr lang="fr-FR" sz="1200" b="0" i="0" baseline="0"/>
            <a:t>Indiquer le nombre total d'heures travaillées par semaine en tenant compte de toutes les tâches effectuées sur l'exploitation (circuits courts et autres). Pour les exploitants, prendre une estimation moyenne.</a:t>
          </a:r>
        </a:p>
        <a:p>
          <a:endParaRPr lang="fr-FR" sz="1200" b="0" i="1" baseline="0"/>
        </a:p>
        <a:p>
          <a:r>
            <a:rPr lang="fr-FR" sz="1200" b="0" i="1" baseline="0"/>
            <a:t>Exemple pour un GAEC. Pierre et Paul associés emploient Jacques, salarié à temps plein et Suzanne sur un contrat de 15h/semaine </a:t>
          </a:r>
        </a:p>
        <a:p>
          <a:endParaRPr lang="fr-FR" sz="1200" b="0" i="1" baseline="0"/>
        </a:p>
        <a:p>
          <a:endParaRPr lang="fr-FR" sz="1200" b="0" i="1" baseline="0"/>
        </a:p>
        <a:p>
          <a:endParaRPr lang="fr-FR" sz="1200" b="0" i="1" baseline="0"/>
        </a:p>
        <a:p>
          <a:endParaRPr lang="fr-FR" sz="1200" b="0" i="1" baseline="0"/>
        </a:p>
        <a:p>
          <a:endParaRPr lang="fr-FR" sz="1200" b="0" i="1" baseline="0"/>
        </a:p>
        <a:p>
          <a:endParaRPr lang="fr-FR" sz="1200" b="0" i="1" baseline="0"/>
        </a:p>
        <a:p>
          <a:endParaRPr lang="fr-FR" sz="1200" b="0" i="1" baseline="0"/>
        </a:p>
        <a:p>
          <a:endParaRPr lang="fr-FR" sz="1200" b="0" i="1" baseline="0"/>
        </a:p>
        <a:p>
          <a:endParaRPr lang="fr-FR" sz="1200" b="0" i="1" baseline="0"/>
        </a:p>
        <a:p>
          <a:pPr marL="0" indent="0"/>
          <a:r>
            <a:rPr lang="fr-FR" sz="1400" b="1" u="sng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ETAPE 2 : Tâches circuits courts : décrivez une séquence type de travail </a:t>
          </a:r>
        </a:p>
        <a:p>
          <a:endParaRPr lang="fr-FR" sz="1100"/>
        </a:p>
        <a:p>
          <a:pPr eaLnBrk="1" fontAlgn="auto" latinLnBrk="0" hangingPunct="1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Saisir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nombre d'heure consacrée par chaque personne par jour aux différentes tâches dans les cases jaunes. Basez-vous sur une séquence type représentative de l'activité circuits courts.</a:t>
          </a:r>
          <a:endParaRPr lang="fr-FR" sz="1200">
            <a:effectLst/>
          </a:endParaRPr>
        </a:p>
        <a:p>
          <a:pPr eaLnBrk="1" fontAlgn="auto" latinLnBrk="0" hangingPunct="1"/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tâches qui ne sont pas hebdomadaires, vous pouvez ramener le temps passé à la semaine. Exemple : je fais 1 marché toutes les 3 semaines. J'y passe 7h.  7h/3 semaines = 2,3 h en moyenne par semaine à saisir dans le tableau.</a:t>
          </a:r>
        </a:p>
        <a:p>
          <a:pPr eaLnBrk="1" fontAlgn="auto" latinLnBrk="0" hangingPunct="1"/>
          <a:endParaRPr lang="fr-FR" sz="1200">
            <a:effectLst/>
          </a:endParaRPr>
        </a:p>
        <a:p>
          <a:pPr eaLnBrk="1" fontAlgn="auto" latinLnBrk="0" hangingPunct="1"/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Quel temps prendre en compte ?</a:t>
          </a:r>
          <a:endParaRPr lang="fr-FR" sz="1200" b="1">
            <a:effectLst/>
          </a:endParaRPr>
        </a:p>
        <a:p>
          <a:pPr rtl="0" fontAlgn="base"/>
          <a:r>
            <a:rPr lang="fr-FR" sz="12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Gestion de l’abattage</a:t>
          </a:r>
          <a:r>
            <a:rPr lang="fr-FR" sz="12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temps consacré à la gestion des relations avec l'abattoir, l'allottement des animaux à abattre, le transport des animaux vivants vers l'abattoir (aller retour) et, le cas échéant, le transport des carcasses vers l'atelier de découpe. </a:t>
          </a:r>
          <a:endParaRPr lang="fr-FR" sz="1200" i="0">
            <a:effectLst/>
          </a:endParaRPr>
        </a:p>
        <a:p>
          <a:pPr rtl="0" fontAlgn="base"/>
          <a:r>
            <a:rPr lang="fr-FR" sz="12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Découpe-transformation</a:t>
          </a:r>
          <a:r>
            <a:rPr lang="fr-FR" sz="12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temps consacré à ces tâches, en incluant le conditionnement, les opérations de nettoyage-désinfection,  l’étiquetage et la gestion de la traçabilité. Si vous travaillez avec un prestataire, ce temps inclut la gestion des relations avec les prestataires, les temps de transports de produits. </a:t>
          </a:r>
          <a:endParaRPr lang="fr-FR" sz="1200" i="0">
            <a:effectLst/>
          </a:endParaRPr>
        </a:p>
        <a:p>
          <a:pPr rtl="0" fontAlgn="base"/>
          <a:r>
            <a:rPr lang="fr-FR" sz="12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Commercialisation et gestion commerciale</a:t>
          </a:r>
          <a:r>
            <a:rPr lang="fr-FR" sz="12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tout le temps consacré à la vente, en intégrant la gestion des commandes, des sites de vente en ligne, les</a:t>
          </a:r>
          <a:r>
            <a:rPr lang="fr-FR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temps de transport, de </a:t>
          </a:r>
          <a:r>
            <a:rPr lang="fr-FR" sz="12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relation client, le suivi administratif (bons de livraison, facturation clients, gestion de caisse, saisie comptable imputable à l’activité CC...)</a:t>
          </a:r>
          <a:endParaRPr lang="fr-FR" sz="1200" i="0">
            <a:effectLst/>
          </a:endParaRPr>
        </a:p>
        <a:p>
          <a:endParaRPr lang="fr-FR" sz="1100"/>
        </a:p>
        <a:p>
          <a:r>
            <a:rPr lang="fr-FR" sz="1200"/>
            <a:t>Astuce : pour</a:t>
          </a:r>
          <a:r>
            <a:rPr lang="fr-FR" sz="1200" baseline="0"/>
            <a:t> les salariés, vérifier que le nombre d'heures totales de la semaine qui se calcule automatiquement est cohérent avec leur durée de travail.</a:t>
          </a:r>
        </a:p>
        <a:p>
          <a:endParaRPr lang="fr-FR" sz="1100" baseline="0"/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u="sng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ETAPE 3 : Combien de fois dans l'année se reproduit cette séquence type de travail ?</a:t>
          </a:r>
        </a:p>
        <a:p>
          <a:endParaRPr lang="fr-FR" sz="1100" baseline="0"/>
        </a:p>
        <a:p>
          <a:r>
            <a:rPr lang="fr-FR" sz="1200" baseline="0"/>
            <a:t>Indiquer le nombre de fois par an où se reproduit la séquence type dérite à l'étpe 2.</a:t>
          </a:r>
        </a:p>
        <a:p>
          <a:r>
            <a:rPr lang="fr-FR" sz="1200" baseline="0"/>
            <a:t>Exemple 1 : vous avez décrit en étape 2 une séquence correpondant à un abattage d'une vache pour de la vente en colis. Vous abattez 12 vaches/an, vous répétez donc 12 fois dans l'année la séquence type décrite.</a:t>
          </a:r>
        </a:p>
        <a:p>
          <a:endParaRPr lang="fr-FR" sz="1200" baseline="0"/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u="sng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ETAPE 4 : Combien de fois dans l'année se reproduit cette séquence type de travail ?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u="sng">
            <a:solidFill>
              <a:srgbClr val="00B050"/>
            </a:solidFill>
            <a:latin typeface="+mn-lt"/>
            <a:ea typeface="+mn-ea"/>
            <a:cs typeface="+mn-cs"/>
          </a:endParaRPr>
        </a:p>
        <a:p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calcul automatique du temps consacré au circuit court est à découvrir en étape 4. Ces données seront à saisir dans l'outil RENTA VIANDE DIRECT pour calculer les coûts de main d'oeuvre pour l'abattage, découpe, transformatio et pour la commercialisation.</a:t>
          </a:r>
        </a:p>
        <a:p>
          <a:r>
            <a:rPr lang="fr-FR" sz="12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message d'erreur peut apparaître dans le tableau récapitulatif</a:t>
          </a:r>
          <a:r>
            <a:rPr lang="fr-FR" sz="12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temps de travail par personne </a:t>
          </a:r>
          <a:r>
            <a:rPr lang="fr-FR" sz="12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temps total calculé pour les circuits courts est supérieur au temps total de travail annuel déclaré à l'étape 1 </a:t>
          </a:r>
          <a:r>
            <a:rPr lang="fr-FR" sz="12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(voir exemple ci-dessous) </a:t>
          </a:r>
          <a:r>
            <a:rPr lang="fr-FR" sz="12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Dans ce cas, rectifier les données saisies pour les mettre en cohérence.</a:t>
          </a:r>
          <a:r>
            <a:rPr lang="fr-FR" sz="1200">
              <a:effectLst/>
            </a:rPr>
            <a:t> </a:t>
          </a:r>
        </a:p>
        <a:p>
          <a:endParaRPr lang="fr-FR" sz="16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de message d'erreur pour Jacques. En étape 1, il était indiqué un temps de travail de 1610 h/an. Or le calcul de son temps par séquence-type x nb de séquence-type effectué dans l'année est supérieur à 1610 h/an. Il y a donc erreur soit dans le descriptif des tâches sur la séuence type, soit sur le nb de séquence type déclaré. Rectifier le(s) erreur(s) en étapes 1, 2 ou 3.</a:t>
          </a:r>
        </a:p>
      </xdr:txBody>
    </xdr:sp>
    <xdr:clientData/>
  </xdr:twoCellAnchor>
  <xdr:twoCellAnchor editAs="oneCell">
    <xdr:from>
      <xdr:col>0</xdr:col>
      <xdr:colOff>662940</xdr:colOff>
      <xdr:row>18</xdr:row>
      <xdr:rowOff>179202</xdr:rowOff>
    </xdr:from>
    <xdr:to>
      <xdr:col>10</xdr:col>
      <xdr:colOff>236220</xdr:colOff>
      <xdr:row>25</xdr:row>
      <xdr:rowOff>91440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5B5CF3A-CCBC-9ED4-9E62-9A7051E61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940" y="3471042"/>
          <a:ext cx="7498080" cy="11923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594360</xdr:colOff>
      <xdr:row>68</xdr:row>
      <xdr:rowOff>123680</xdr:rowOff>
    </xdr:from>
    <xdr:to>
      <xdr:col>10</xdr:col>
      <xdr:colOff>76200</xdr:colOff>
      <xdr:row>77</xdr:row>
      <xdr:rowOff>175259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AE460F3-D584-4439-BB13-C64C18805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" y="12559520"/>
          <a:ext cx="7406640" cy="1697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7620</xdr:rowOff>
    </xdr:from>
    <xdr:to>
      <xdr:col>2</xdr:col>
      <xdr:colOff>175260</xdr:colOff>
      <xdr:row>7</xdr:row>
      <xdr:rowOff>100746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6701C04-3D71-B086-3DFD-6E39B9FCCB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04"/>
        <a:stretch/>
      </xdr:blipFill>
      <xdr:spPr>
        <a:xfrm>
          <a:off x="0" y="7620"/>
          <a:ext cx="1760220" cy="1373286"/>
        </a:xfrm>
        <a:prstGeom prst="rect">
          <a:avLst/>
        </a:prstGeom>
      </xdr:spPr>
    </xdr:pic>
    <xdr:clientData/>
  </xdr:twoCellAnchor>
  <xdr:twoCellAnchor>
    <xdr:from>
      <xdr:col>2</xdr:col>
      <xdr:colOff>251460</xdr:colOff>
      <xdr:row>2</xdr:row>
      <xdr:rowOff>22860</xdr:rowOff>
    </xdr:from>
    <xdr:to>
      <xdr:col>11</xdr:col>
      <xdr:colOff>457200</xdr:colOff>
      <xdr:row>5</xdr:row>
      <xdr:rowOff>45720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360A4266-D32C-9868-4121-36FA5CE3069A}"/>
            </a:ext>
          </a:extLst>
        </xdr:cNvPr>
        <xdr:cNvSpPr txBox="1"/>
      </xdr:nvSpPr>
      <xdr:spPr>
        <a:xfrm>
          <a:off x="1836420" y="388620"/>
          <a:ext cx="7338060" cy="571500"/>
        </a:xfrm>
        <a:prstGeom prst="rect">
          <a:avLst/>
        </a:prstGeom>
        <a:solidFill>
          <a:schemeClr val="bg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1">
              <a:solidFill>
                <a:schemeClr val="accent5">
                  <a:lumMod val="75000"/>
                </a:schemeClr>
              </a:solidFill>
            </a:rPr>
            <a:t>Comment utiliser la feuille TEMPS DE TRAVAIL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38AA6-84FA-4BB9-90C6-654F56D12F3A}">
  <dimension ref="A1:F144"/>
  <sheetViews>
    <sheetView tabSelected="1" zoomScale="110" zoomScaleNormal="110" workbookViewId="0">
      <selection activeCell="A3" sqref="A3"/>
    </sheetView>
  </sheetViews>
  <sheetFormatPr baseColWidth="10" defaultColWidth="11.44140625" defaultRowHeight="11.4" x14ac:dyDescent="0.3"/>
  <cols>
    <col min="1" max="1" width="47.21875" style="46" customWidth="1"/>
    <col min="2" max="2" width="18.5546875" style="45" customWidth="1"/>
    <col min="3" max="4" width="19.21875" style="45" customWidth="1"/>
    <col min="5" max="5" width="19.88671875" style="45" customWidth="1"/>
    <col min="6" max="6" width="21" style="45" customWidth="1"/>
    <col min="7" max="7" width="14.109375" style="45" customWidth="1"/>
    <col min="8" max="16384" width="11.44140625" style="45"/>
  </cols>
  <sheetData>
    <row r="1" spans="1:6" ht="105" customHeight="1" x14ac:dyDescent="0.3"/>
    <row r="3" spans="1:6" ht="18" x14ac:dyDescent="0.3">
      <c r="A3" s="48" t="s">
        <v>70</v>
      </c>
    </row>
    <row r="4" spans="1:6" ht="15" customHeight="1" x14ac:dyDescent="0.3">
      <c r="A4" s="48" t="s">
        <v>71</v>
      </c>
      <c r="B4" s="49"/>
      <c r="C4" s="49"/>
      <c r="D4" s="49"/>
      <c r="E4" s="49"/>
      <c r="F4" s="49"/>
    </row>
    <row r="5" spans="1:6" ht="15" customHeight="1" x14ac:dyDescent="0.3">
      <c r="A5" s="48" t="s">
        <v>68</v>
      </c>
      <c r="B5" s="49"/>
      <c r="C5" s="49"/>
      <c r="D5" s="49"/>
      <c r="E5" s="49"/>
      <c r="F5" s="49"/>
    </row>
    <row r="6" spans="1:6" ht="15" customHeight="1" x14ac:dyDescent="0.3">
      <c r="A6" s="48"/>
      <c r="B6" s="49"/>
      <c r="C6" s="49"/>
      <c r="D6" s="49"/>
      <c r="E6" s="49"/>
      <c r="F6" s="49"/>
    </row>
    <row r="7" spans="1:6" ht="15" customHeight="1" x14ac:dyDescent="0.3">
      <c r="A7" s="48" t="s">
        <v>69</v>
      </c>
      <c r="B7" s="50"/>
      <c r="C7" s="51"/>
      <c r="D7" s="49"/>
      <c r="E7" s="49"/>
      <c r="F7" s="49"/>
    </row>
    <row r="8" spans="1:6" ht="18" customHeight="1" x14ac:dyDescent="0.3">
      <c r="A8" s="48" t="s">
        <v>55</v>
      </c>
      <c r="B8" s="50"/>
      <c r="C8" s="51"/>
      <c r="D8" s="49"/>
      <c r="E8" s="49"/>
      <c r="F8" s="49"/>
    </row>
    <row r="9" spans="1:6" ht="19.8" customHeight="1" x14ac:dyDescent="0.3">
      <c r="A9" s="47"/>
      <c r="B9" s="50"/>
      <c r="C9" s="51"/>
      <c r="D9" s="49"/>
      <c r="E9" s="49"/>
      <c r="F9" s="49"/>
    </row>
    <row r="10" spans="1:6" s="69" customFormat="1" ht="18" customHeight="1" x14ac:dyDescent="0.3">
      <c r="A10" s="7" t="s">
        <v>47</v>
      </c>
      <c r="B10" s="8"/>
      <c r="C10" s="9"/>
      <c r="D10" s="10"/>
      <c r="E10" s="10"/>
      <c r="F10" s="14"/>
    </row>
    <row r="11" spans="1:6" s="69" customFormat="1" ht="7.2" customHeight="1" x14ac:dyDescent="0.3">
      <c r="A11" s="11"/>
      <c r="B11" s="12"/>
      <c r="C11" s="13"/>
      <c r="D11" s="14"/>
      <c r="E11" s="14"/>
      <c r="F11" s="14"/>
    </row>
    <row r="12" spans="1:6" s="69" customFormat="1" ht="7.2" customHeight="1" x14ac:dyDescent="0.3">
      <c r="A12" s="11"/>
      <c r="B12" s="12"/>
      <c r="C12" s="13"/>
      <c r="D12" s="14"/>
      <c r="E12" s="14"/>
      <c r="F12" s="14"/>
    </row>
    <row r="13" spans="1:6" ht="12.6" customHeight="1" x14ac:dyDescent="0.3">
      <c r="A13" s="52" t="s">
        <v>56</v>
      </c>
      <c r="B13" s="50"/>
      <c r="C13" s="51"/>
      <c r="D13" s="49"/>
      <c r="E13" s="49"/>
      <c r="F13" s="49"/>
    </row>
    <row r="14" spans="1:6" ht="12.6" customHeight="1" x14ac:dyDescent="0.3">
      <c r="A14" s="52" t="s">
        <v>57</v>
      </c>
      <c r="B14" s="50"/>
      <c r="C14" s="51"/>
      <c r="D14" s="49"/>
      <c r="E14" s="49"/>
      <c r="F14" s="49"/>
    </row>
    <row r="15" spans="1:6" ht="10.199999999999999" customHeight="1" x14ac:dyDescent="0.3">
      <c r="A15" s="45"/>
      <c r="B15" s="50"/>
      <c r="C15" s="51"/>
      <c r="D15" s="49"/>
      <c r="E15" s="49"/>
      <c r="F15" s="49"/>
    </row>
    <row r="16" spans="1:6" ht="15" customHeight="1" x14ac:dyDescent="0.3">
      <c r="A16" s="4" t="s">
        <v>4</v>
      </c>
      <c r="B16" s="38" t="s">
        <v>66</v>
      </c>
      <c r="C16" s="39" t="s">
        <v>67</v>
      </c>
      <c r="D16" s="39" t="s">
        <v>73</v>
      </c>
      <c r="E16" s="39" t="s">
        <v>72</v>
      </c>
      <c r="F16" s="49"/>
    </row>
    <row r="17" spans="1:6" ht="34.200000000000003" customHeight="1" x14ac:dyDescent="0.3">
      <c r="A17" s="4" t="s">
        <v>45</v>
      </c>
      <c r="B17" s="40"/>
      <c r="C17" s="40"/>
      <c r="D17" s="40"/>
      <c r="E17" s="40"/>
      <c r="F17" s="49"/>
    </row>
    <row r="18" spans="1:6" ht="27.6" customHeight="1" x14ac:dyDescent="0.3">
      <c r="A18" s="4" t="s">
        <v>46</v>
      </c>
      <c r="B18" s="41"/>
      <c r="C18" s="41"/>
      <c r="D18" s="41"/>
      <c r="E18" s="41"/>
      <c r="F18" s="49"/>
    </row>
    <row r="19" spans="1:6" ht="24.6" customHeight="1" x14ac:dyDescent="0.3">
      <c r="A19" s="5" t="s">
        <v>54</v>
      </c>
      <c r="B19" s="6">
        <f>B17*B18</f>
        <v>0</v>
      </c>
      <c r="C19" s="6">
        <f t="shared" ref="C19:E19" si="0">C17*C18</f>
        <v>0</v>
      </c>
      <c r="D19" s="6">
        <f t="shared" si="0"/>
        <v>0</v>
      </c>
      <c r="E19" s="6">
        <f t="shared" si="0"/>
        <v>0</v>
      </c>
      <c r="F19" s="49"/>
    </row>
    <row r="20" spans="1:6" ht="19.8" customHeight="1" x14ac:dyDescent="0.3">
      <c r="A20" s="47"/>
      <c r="B20" s="50"/>
      <c r="C20" s="51"/>
      <c r="D20" s="49"/>
      <c r="E20" s="49"/>
      <c r="F20" s="49"/>
    </row>
    <row r="21" spans="1:6" ht="16.8" customHeight="1" x14ac:dyDescent="0.3">
      <c r="A21" s="53"/>
      <c r="B21" s="54"/>
      <c r="C21" s="54"/>
      <c r="D21" s="54"/>
      <c r="E21" s="54"/>
      <c r="F21" s="49"/>
    </row>
    <row r="22" spans="1:6" ht="16.8" customHeight="1" x14ac:dyDescent="0.3">
      <c r="A22" s="7" t="s">
        <v>44</v>
      </c>
      <c r="B22" s="8"/>
      <c r="C22" s="9"/>
      <c r="D22" s="10"/>
      <c r="E22" s="10"/>
      <c r="F22" s="49"/>
    </row>
    <row r="23" spans="1:6" ht="16.8" customHeight="1" x14ac:dyDescent="0.3">
      <c r="A23" s="55"/>
      <c r="B23" s="54"/>
      <c r="C23" s="54"/>
      <c r="D23" s="54"/>
      <c r="E23" s="54"/>
      <c r="F23" s="49"/>
    </row>
    <row r="24" spans="1:6" ht="16.8" customHeight="1" x14ac:dyDescent="0.3">
      <c r="A24" s="55"/>
      <c r="B24" s="54"/>
      <c r="C24" s="54"/>
      <c r="D24" s="54"/>
      <c r="E24" s="54"/>
      <c r="F24" s="49"/>
    </row>
    <row r="25" spans="1:6" ht="16.8" customHeight="1" x14ac:dyDescent="0.3">
      <c r="A25" s="55"/>
      <c r="B25" s="54"/>
      <c r="C25" s="54"/>
      <c r="D25" s="54"/>
      <c r="E25" s="54"/>
      <c r="F25" s="49"/>
    </row>
    <row r="26" spans="1:6" ht="97.8" customHeight="1" x14ac:dyDescent="0.3">
      <c r="A26" s="55"/>
      <c r="B26" s="54"/>
      <c r="C26" s="54"/>
      <c r="D26" s="54"/>
      <c r="E26" s="54"/>
      <c r="F26" s="49"/>
    </row>
    <row r="27" spans="1:6" ht="16.2" customHeight="1" x14ac:dyDescent="0.3">
      <c r="A27" s="16" t="s">
        <v>7</v>
      </c>
      <c r="B27" s="43" t="str">
        <f t="shared" ref="B27:E27" si="1">B$16</f>
        <v>Nom1</v>
      </c>
      <c r="C27" s="43" t="str">
        <f t="shared" si="1"/>
        <v>Nom2</v>
      </c>
      <c r="D27" s="43" t="str">
        <f t="shared" si="1"/>
        <v>Nom 3</v>
      </c>
      <c r="E27" s="43" t="str">
        <f t="shared" si="1"/>
        <v>Nom 4</v>
      </c>
      <c r="F27" s="56"/>
    </row>
    <row r="28" spans="1:6" ht="12.75" customHeight="1" x14ac:dyDescent="0.3">
      <c r="A28" s="17" t="s">
        <v>1</v>
      </c>
      <c r="B28" s="15"/>
      <c r="C28" s="15"/>
      <c r="D28" s="15"/>
      <c r="E28" s="15"/>
      <c r="F28" s="65"/>
    </row>
    <row r="29" spans="1:6" ht="12.75" customHeight="1" x14ac:dyDescent="0.3">
      <c r="A29" s="17" t="s">
        <v>2</v>
      </c>
      <c r="B29" s="15"/>
      <c r="C29" s="15"/>
      <c r="D29" s="15"/>
      <c r="E29" s="15"/>
      <c r="F29" s="65"/>
    </row>
    <row r="30" spans="1:6" ht="12.75" customHeight="1" x14ac:dyDescent="0.3">
      <c r="A30" s="17" t="s">
        <v>0</v>
      </c>
      <c r="B30" s="15"/>
      <c r="C30" s="15"/>
      <c r="D30" s="15"/>
      <c r="E30" s="15"/>
      <c r="F30" s="70"/>
    </row>
    <row r="31" spans="1:6" s="58" customFormat="1" ht="15" customHeight="1" x14ac:dyDescent="0.3">
      <c r="A31" s="18" t="s">
        <v>8</v>
      </c>
      <c r="B31" s="22">
        <f>SUM(B28:B30)</f>
        <v>0</v>
      </c>
      <c r="C31" s="22">
        <f>SUM(C28:C30)</f>
        <v>0</v>
      </c>
      <c r="D31" s="22">
        <f>SUM(D28:D30)</f>
        <v>0</v>
      </c>
      <c r="E31" s="22">
        <f>SUM(E28:E30)</f>
        <v>0</v>
      </c>
      <c r="F31" s="71"/>
    </row>
    <row r="32" spans="1:6" ht="14.4" customHeight="1" x14ac:dyDescent="0.3">
      <c r="A32" s="16" t="s">
        <v>9</v>
      </c>
      <c r="B32" s="43" t="str">
        <f t="shared" ref="B32:E32" si="2">B$16</f>
        <v>Nom1</v>
      </c>
      <c r="C32" s="43" t="str">
        <f t="shared" si="2"/>
        <v>Nom2</v>
      </c>
      <c r="D32" s="43" t="str">
        <f t="shared" si="2"/>
        <v>Nom 3</v>
      </c>
      <c r="E32" s="43" t="str">
        <f t="shared" si="2"/>
        <v>Nom 4</v>
      </c>
      <c r="F32" s="56"/>
    </row>
    <row r="33" spans="1:6" ht="12.75" customHeight="1" x14ac:dyDescent="0.3">
      <c r="A33" s="17" t="s">
        <v>1</v>
      </c>
      <c r="B33" s="15"/>
      <c r="C33" s="15"/>
      <c r="D33" s="15"/>
      <c r="E33" s="15"/>
      <c r="F33" s="65"/>
    </row>
    <row r="34" spans="1:6" ht="12.75" customHeight="1" x14ac:dyDescent="0.3">
      <c r="A34" s="17" t="s">
        <v>2</v>
      </c>
      <c r="B34" s="15"/>
      <c r="C34" s="15"/>
      <c r="D34" s="15"/>
      <c r="E34" s="15"/>
      <c r="F34" s="65"/>
    </row>
    <row r="35" spans="1:6" ht="12.75" customHeight="1" x14ac:dyDescent="0.3">
      <c r="A35" s="17" t="s">
        <v>0</v>
      </c>
      <c r="B35" s="15"/>
      <c r="C35" s="15"/>
      <c r="D35" s="15"/>
      <c r="E35" s="15"/>
      <c r="F35" s="65"/>
    </row>
    <row r="36" spans="1:6" ht="15" customHeight="1" x14ac:dyDescent="0.3">
      <c r="A36" s="18" t="s">
        <v>10</v>
      </c>
      <c r="B36" s="19">
        <f>SUM(B33:B35)</f>
        <v>0</v>
      </c>
      <c r="C36" s="19">
        <f>SUM(C33:C35)</f>
        <v>0</v>
      </c>
      <c r="D36" s="19">
        <f>SUM(D33:D35)</f>
        <v>0</v>
      </c>
      <c r="E36" s="19">
        <f>SUM(E33:E35)</f>
        <v>0</v>
      </c>
      <c r="F36" s="56"/>
    </row>
    <row r="37" spans="1:6" ht="13.8" customHeight="1" x14ac:dyDescent="0.3">
      <c r="A37" s="16" t="s">
        <v>11</v>
      </c>
      <c r="B37" s="43" t="str">
        <f>B$16</f>
        <v>Nom1</v>
      </c>
      <c r="C37" s="43" t="str">
        <f>C$16</f>
        <v>Nom2</v>
      </c>
      <c r="D37" s="43" t="str">
        <f>D$16</f>
        <v>Nom 3</v>
      </c>
      <c r="E37" s="43" t="str">
        <f>E$16</f>
        <v>Nom 4</v>
      </c>
      <c r="F37" s="56"/>
    </row>
    <row r="38" spans="1:6" ht="12.75" customHeight="1" x14ac:dyDescent="0.3">
      <c r="A38" s="17" t="s">
        <v>1</v>
      </c>
      <c r="B38" s="15"/>
      <c r="C38" s="15"/>
      <c r="D38" s="15"/>
      <c r="E38" s="15"/>
      <c r="F38" s="65"/>
    </row>
    <row r="39" spans="1:6" ht="12.75" customHeight="1" x14ac:dyDescent="0.3">
      <c r="A39" s="17" t="s">
        <v>2</v>
      </c>
      <c r="B39" s="15"/>
      <c r="C39" s="15"/>
      <c r="D39" s="15"/>
      <c r="E39" s="15"/>
      <c r="F39" s="65"/>
    </row>
    <row r="40" spans="1:6" ht="12.75" customHeight="1" x14ac:dyDescent="0.3">
      <c r="A40" s="17" t="s">
        <v>0</v>
      </c>
      <c r="B40" s="15"/>
      <c r="C40" s="15"/>
      <c r="D40" s="15"/>
      <c r="E40" s="15"/>
      <c r="F40" s="65"/>
    </row>
    <row r="41" spans="1:6" ht="15" customHeight="1" x14ac:dyDescent="0.3">
      <c r="A41" s="18" t="s">
        <v>12</v>
      </c>
      <c r="B41" s="19">
        <f>SUM(B38:B40)</f>
        <v>0</v>
      </c>
      <c r="C41" s="19">
        <f>SUM(C38:C40)</f>
        <v>0</v>
      </c>
      <c r="D41" s="19">
        <f>SUM(D38:D40)</f>
        <v>0</v>
      </c>
      <c r="E41" s="19">
        <f>SUM(E38:E40)</f>
        <v>0</v>
      </c>
      <c r="F41" s="56"/>
    </row>
    <row r="42" spans="1:6" ht="13.8" customHeight="1" x14ac:dyDescent="0.3">
      <c r="A42" s="16" t="s">
        <v>15</v>
      </c>
      <c r="B42" s="43" t="str">
        <f>B$16</f>
        <v>Nom1</v>
      </c>
      <c r="C42" s="43" t="str">
        <f>C$16</f>
        <v>Nom2</v>
      </c>
      <c r="D42" s="43" t="str">
        <f>D$16</f>
        <v>Nom 3</v>
      </c>
      <c r="E42" s="43" t="str">
        <f>E$16</f>
        <v>Nom 4</v>
      </c>
      <c r="F42" s="56"/>
    </row>
    <row r="43" spans="1:6" ht="12.75" customHeight="1" x14ac:dyDescent="0.3">
      <c r="A43" s="17" t="s">
        <v>1</v>
      </c>
      <c r="B43" s="15"/>
      <c r="C43" s="15"/>
      <c r="D43" s="15"/>
      <c r="E43" s="15"/>
      <c r="F43" s="65"/>
    </row>
    <row r="44" spans="1:6" ht="12.75" customHeight="1" x14ac:dyDescent="0.3">
      <c r="A44" s="17" t="s">
        <v>2</v>
      </c>
      <c r="B44" s="15"/>
      <c r="C44" s="15"/>
      <c r="D44" s="15"/>
      <c r="E44" s="15"/>
      <c r="F44" s="65"/>
    </row>
    <row r="45" spans="1:6" ht="12.75" customHeight="1" x14ac:dyDescent="0.3">
      <c r="A45" s="17" t="s">
        <v>0</v>
      </c>
      <c r="B45" s="15"/>
      <c r="C45" s="15"/>
      <c r="D45" s="15"/>
      <c r="E45" s="15"/>
      <c r="F45" s="65"/>
    </row>
    <row r="46" spans="1:6" ht="15" customHeight="1" x14ac:dyDescent="0.3">
      <c r="A46" s="18" t="s">
        <v>13</v>
      </c>
      <c r="B46" s="19">
        <f>SUM(B43:B45)</f>
        <v>0</v>
      </c>
      <c r="C46" s="19">
        <f>SUM(C43:C45)</f>
        <v>0</v>
      </c>
      <c r="D46" s="19">
        <f>SUM(D43:D45)</f>
        <v>0</v>
      </c>
      <c r="E46" s="19">
        <f>SUM(E43:E45)</f>
        <v>0</v>
      </c>
      <c r="F46" s="56"/>
    </row>
    <row r="47" spans="1:6" ht="15.6" customHeight="1" x14ac:dyDescent="0.3">
      <c r="A47" s="16" t="s">
        <v>16</v>
      </c>
      <c r="B47" s="43" t="str">
        <f>B$16</f>
        <v>Nom1</v>
      </c>
      <c r="C47" s="43" t="str">
        <f>C$16</f>
        <v>Nom2</v>
      </c>
      <c r="D47" s="43" t="str">
        <f>D$16</f>
        <v>Nom 3</v>
      </c>
      <c r="E47" s="43" t="str">
        <f>E$16</f>
        <v>Nom 4</v>
      </c>
      <c r="F47" s="56"/>
    </row>
    <row r="48" spans="1:6" ht="12.75" customHeight="1" x14ac:dyDescent="0.3">
      <c r="A48" s="17" t="s">
        <v>1</v>
      </c>
      <c r="B48" s="15"/>
      <c r="C48" s="15"/>
      <c r="D48" s="15"/>
      <c r="E48" s="15"/>
      <c r="F48" s="65"/>
    </row>
    <row r="49" spans="1:6" ht="12.75" customHeight="1" x14ac:dyDescent="0.3">
      <c r="A49" s="17" t="s">
        <v>2</v>
      </c>
      <c r="B49" s="15"/>
      <c r="C49" s="15"/>
      <c r="D49" s="15"/>
      <c r="E49" s="15"/>
      <c r="F49" s="65"/>
    </row>
    <row r="50" spans="1:6" ht="12.75" customHeight="1" x14ac:dyDescent="0.3">
      <c r="A50" s="17" t="s">
        <v>0</v>
      </c>
      <c r="B50" s="15"/>
      <c r="C50" s="15"/>
      <c r="D50" s="15"/>
      <c r="E50" s="15"/>
      <c r="F50" s="65"/>
    </row>
    <row r="51" spans="1:6" ht="15" customHeight="1" x14ac:dyDescent="0.3">
      <c r="A51" s="18" t="s">
        <v>14</v>
      </c>
      <c r="B51" s="19">
        <f>SUM(B48:B50)</f>
        <v>0</v>
      </c>
      <c r="C51" s="19">
        <f>SUM(C48:C50)</f>
        <v>0</v>
      </c>
      <c r="D51" s="19">
        <f>SUM(D48:D50)</f>
        <v>0</v>
      </c>
      <c r="E51" s="19">
        <f>SUM(E48:E50)</f>
        <v>0</v>
      </c>
      <c r="F51" s="56"/>
    </row>
    <row r="52" spans="1:6" ht="15.6" customHeight="1" x14ac:dyDescent="0.3">
      <c r="A52" s="16" t="s">
        <v>17</v>
      </c>
      <c r="B52" s="43" t="str">
        <f>B$16</f>
        <v>Nom1</v>
      </c>
      <c r="C52" s="43" t="str">
        <f>C$16</f>
        <v>Nom2</v>
      </c>
      <c r="D52" s="43" t="str">
        <f>D$16</f>
        <v>Nom 3</v>
      </c>
      <c r="E52" s="43" t="str">
        <f>E$16</f>
        <v>Nom 4</v>
      </c>
      <c r="F52" s="56"/>
    </row>
    <row r="53" spans="1:6" ht="12.75" customHeight="1" x14ac:dyDescent="0.3">
      <c r="A53" s="17" t="s">
        <v>1</v>
      </c>
      <c r="B53" s="15"/>
      <c r="C53" s="15"/>
      <c r="D53" s="15"/>
      <c r="E53" s="15"/>
      <c r="F53" s="65"/>
    </row>
    <row r="54" spans="1:6" ht="12.75" customHeight="1" x14ac:dyDescent="0.3">
      <c r="A54" s="17" t="s">
        <v>2</v>
      </c>
      <c r="B54" s="15"/>
      <c r="C54" s="15"/>
      <c r="D54" s="15"/>
      <c r="E54" s="15"/>
      <c r="F54" s="65"/>
    </row>
    <row r="55" spans="1:6" ht="12.75" customHeight="1" x14ac:dyDescent="0.3">
      <c r="A55" s="17" t="s">
        <v>0</v>
      </c>
      <c r="B55" s="15"/>
      <c r="C55" s="15"/>
      <c r="D55" s="15"/>
      <c r="E55" s="15"/>
      <c r="F55" s="65"/>
    </row>
    <row r="56" spans="1:6" ht="15" customHeight="1" x14ac:dyDescent="0.3">
      <c r="A56" s="18" t="s">
        <v>18</v>
      </c>
      <c r="B56" s="19">
        <f>SUM(B53:B55)</f>
        <v>0</v>
      </c>
      <c r="C56" s="19">
        <f>SUM(C53:C55)</f>
        <v>0</v>
      </c>
      <c r="D56" s="19">
        <f>SUM(D53:D55)</f>
        <v>0</v>
      </c>
      <c r="E56" s="19">
        <f>SUM(E53:E55)</f>
        <v>0</v>
      </c>
      <c r="F56" s="56"/>
    </row>
    <row r="57" spans="1:6" ht="15.6" customHeight="1" x14ac:dyDescent="0.3">
      <c r="A57" s="16" t="s">
        <v>19</v>
      </c>
      <c r="B57" s="43" t="str">
        <f>B$16</f>
        <v>Nom1</v>
      </c>
      <c r="C57" s="43" t="str">
        <f>C$16</f>
        <v>Nom2</v>
      </c>
      <c r="D57" s="43" t="str">
        <f>D$16</f>
        <v>Nom 3</v>
      </c>
      <c r="E57" s="43" t="str">
        <f>E$16</f>
        <v>Nom 4</v>
      </c>
      <c r="F57" s="56"/>
    </row>
    <row r="58" spans="1:6" ht="12.75" customHeight="1" x14ac:dyDescent="0.3">
      <c r="A58" s="17" t="s">
        <v>1</v>
      </c>
      <c r="B58" s="15"/>
      <c r="C58" s="15"/>
      <c r="D58" s="15"/>
      <c r="E58" s="15"/>
      <c r="F58" s="65"/>
    </row>
    <row r="59" spans="1:6" ht="12.75" customHeight="1" x14ac:dyDescent="0.3">
      <c r="A59" s="17" t="s">
        <v>2</v>
      </c>
      <c r="B59" s="15"/>
      <c r="C59" s="15"/>
      <c r="D59" s="15"/>
      <c r="E59" s="15"/>
      <c r="F59" s="65"/>
    </row>
    <row r="60" spans="1:6" ht="12.75" customHeight="1" x14ac:dyDescent="0.3">
      <c r="A60" s="17" t="s">
        <v>0</v>
      </c>
      <c r="B60" s="15"/>
      <c r="C60" s="15"/>
      <c r="D60" s="15"/>
      <c r="E60" s="15"/>
      <c r="F60" s="65"/>
    </row>
    <row r="61" spans="1:6" ht="15" customHeight="1" x14ac:dyDescent="0.3">
      <c r="A61" s="18" t="s">
        <v>20</v>
      </c>
      <c r="B61" s="19">
        <f>SUM(B58:B60)</f>
        <v>0</v>
      </c>
      <c r="C61" s="19">
        <f>SUM(C58:C60)</f>
        <v>0</v>
      </c>
      <c r="D61" s="19">
        <f>SUM(D58:D60)</f>
        <v>0</v>
      </c>
      <c r="E61" s="19">
        <f>SUM(E58:E60)</f>
        <v>0</v>
      </c>
      <c r="F61" s="56"/>
    </row>
    <row r="62" spans="1:6" ht="15" customHeight="1" x14ac:dyDescent="0.3">
      <c r="A62" s="28" t="s">
        <v>43</v>
      </c>
      <c r="B62" s="19">
        <f>B61+B56+B51+B46+B41+B36+B31</f>
        <v>0</v>
      </c>
      <c r="C62" s="19">
        <f>C61+C56+C51+C46+C41+C36+C31</f>
        <v>0</v>
      </c>
      <c r="D62" s="19">
        <f>D61+D56+D51+D46+D41+D36+D31</f>
        <v>0</v>
      </c>
      <c r="E62" s="19">
        <f>E61+E56+E51+E46+E41+E36+E31</f>
        <v>0</v>
      </c>
      <c r="F62" s="57"/>
    </row>
    <row r="63" spans="1:6" ht="15" customHeight="1" x14ac:dyDescent="0.3">
      <c r="A63" s="28"/>
      <c r="B63" s="56"/>
      <c r="C63" s="56"/>
      <c r="D63" s="56"/>
      <c r="E63" s="56"/>
      <c r="F63" s="57"/>
    </row>
    <row r="64" spans="1:6" ht="15" customHeight="1" x14ac:dyDescent="0.3">
      <c r="A64" s="35" t="s">
        <v>52</v>
      </c>
      <c r="B64" s="56"/>
      <c r="C64" s="56"/>
      <c r="D64" s="56"/>
      <c r="E64" s="56"/>
      <c r="F64" s="57"/>
    </row>
    <row r="65" spans="1:6" ht="15" customHeight="1" x14ac:dyDescent="0.3">
      <c r="A65" s="35" t="s">
        <v>53</v>
      </c>
      <c r="B65" s="58"/>
      <c r="C65" s="58"/>
      <c r="D65" s="58"/>
      <c r="E65" s="58"/>
      <c r="F65" s="58"/>
    </row>
    <row r="66" spans="1:6" ht="12" x14ac:dyDescent="0.3">
      <c r="A66" s="20" t="s">
        <v>21</v>
      </c>
      <c r="B66" s="42" t="str">
        <f>B$16</f>
        <v>Nom1</v>
      </c>
      <c r="C66" s="42" t="str">
        <f>C$16</f>
        <v>Nom2</v>
      </c>
      <c r="D66" s="42" t="str">
        <f>D$16</f>
        <v>Nom 3</v>
      </c>
      <c r="E66" s="42" t="str">
        <f>E$16</f>
        <v>Nom 4</v>
      </c>
    </row>
    <row r="67" spans="1:6" x14ac:dyDescent="0.3">
      <c r="A67" s="17" t="s">
        <v>1</v>
      </c>
      <c r="B67" s="15"/>
      <c r="C67" s="15"/>
      <c r="D67" s="15"/>
      <c r="E67" s="15"/>
    </row>
    <row r="68" spans="1:6" x14ac:dyDescent="0.3">
      <c r="A68" s="17" t="s">
        <v>2</v>
      </c>
      <c r="B68" s="15"/>
      <c r="C68" s="15"/>
      <c r="D68" s="15"/>
      <c r="E68" s="15"/>
    </row>
    <row r="69" spans="1:6" x14ac:dyDescent="0.3">
      <c r="A69" s="17" t="s">
        <v>0</v>
      </c>
      <c r="B69" s="15"/>
      <c r="C69" s="15"/>
      <c r="D69" s="15"/>
      <c r="E69" s="15"/>
    </row>
    <row r="70" spans="1:6" ht="12" x14ac:dyDescent="0.3">
      <c r="A70" s="18" t="s">
        <v>22</v>
      </c>
      <c r="B70" s="19">
        <f>SUM(B67:B69)</f>
        <v>0</v>
      </c>
      <c r="C70" s="19">
        <f>SUM(C67:C69)</f>
        <v>0</v>
      </c>
      <c r="D70" s="19">
        <f>SUM(D67:D69)</f>
        <v>0</v>
      </c>
      <c r="E70" s="19">
        <f>SUM(E67:E69)</f>
        <v>0</v>
      </c>
    </row>
    <row r="71" spans="1:6" ht="12" x14ac:dyDescent="0.3">
      <c r="A71" s="20" t="s">
        <v>24</v>
      </c>
      <c r="B71" s="42" t="str">
        <f>B$16</f>
        <v>Nom1</v>
      </c>
      <c r="C71" s="42" t="str">
        <f>C$16</f>
        <v>Nom2</v>
      </c>
      <c r="D71" s="42" t="str">
        <f>D$16</f>
        <v>Nom 3</v>
      </c>
      <c r="E71" s="42" t="str">
        <f>E$16</f>
        <v>Nom 4</v>
      </c>
    </row>
    <row r="72" spans="1:6" x14ac:dyDescent="0.3">
      <c r="A72" s="17" t="s">
        <v>1</v>
      </c>
      <c r="B72" s="15"/>
      <c r="C72" s="15"/>
      <c r="D72" s="15"/>
      <c r="E72" s="15"/>
    </row>
    <row r="73" spans="1:6" x14ac:dyDescent="0.3">
      <c r="A73" s="17" t="s">
        <v>2</v>
      </c>
      <c r="B73" s="15"/>
      <c r="C73" s="15"/>
      <c r="D73" s="15"/>
      <c r="E73" s="15"/>
    </row>
    <row r="74" spans="1:6" x14ac:dyDescent="0.3">
      <c r="A74" s="17" t="s">
        <v>0</v>
      </c>
      <c r="B74" s="15"/>
      <c r="C74" s="15"/>
      <c r="D74" s="15"/>
      <c r="E74" s="15"/>
    </row>
    <row r="75" spans="1:6" ht="12" x14ac:dyDescent="0.3">
      <c r="A75" s="18" t="s">
        <v>23</v>
      </c>
      <c r="B75" s="19">
        <f>SUM(B72:B74)</f>
        <v>0</v>
      </c>
      <c r="C75" s="19">
        <f>SUM(C72:C74)</f>
        <v>0</v>
      </c>
      <c r="D75" s="19">
        <f>SUM(D72:D74)</f>
        <v>0</v>
      </c>
      <c r="E75" s="19">
        <f>SUM(E72:E74)</f>
        <v>0</v>
      </c>
    </row>
    <row r="76" spans="1:6" ht="12" x14ac:dyDescent="0.3">
      <c r="A76" s="20" t="s">
        <v>25</v>
      </c>
      <c r="B76" s="21" t="str">
        <f>B$16</f>
        <v>Nom1</v>
      </c>
      <c r="C76" s="21" t="str">
        <f>C$16</f>
        <v>Nom2</v>
      </c>
      <c r="D76" s="21" t="str">
        <f>D$16</f>
        <v>Nom 3</v>
      </c>
      <c r="E76" s="21" t="str">
        <f>E$16</f>
        <v>Nom 4</v>
      </c>
    </row>
    <row r="77" spans="1:6" x14ac:dyDescent="0.3">
      <c r="A77" s="17" t="s">
        <v>1</v>
      </c>
      <c r="B77" s="15"/>
      <c r="C77" s="15"/>
      <c r="D77" s="15"/>
      <c r="E77" s="15"/>
    </row>
    <row r="78" spans="1:6" x14ac:dyDescent="0.3">
      <c r="A78" s="17" t="s">
        <v>2</v>
      </c>
      <c r="B78" s="15"/>
      <c r="C78" s="15"/>
      <c r="D78" s="15"/>
      <c r="E78" s="15"/>
    </row>
    <row r="79" spans="1:6" x14ac:dyDescent="0.3">
      <c r="A79" s="17" t="s">
        <v>0</v>
      </c>
      <c r="B79" s="15"/>
      <c r="C79" s="15"/>
      <c r="D79" s="15"/>
      <c r="E79" s="15"/>
    </row>
    <row r="80" spans="1:6" ht="12" x14ac:dyDescent="0.3">
      <c r="A80" s="18" t="s">
        <v>26</v>
      </c>
      <c r="B80" s="19">
        <f>SUM(B77:B79)</f>
        <v>0</v>
      </c>
      <c r="C80" s="19">
        <f>SUM(C77:C79)</f>
        <v>0</v>
      </c>
      <c r="D80" s="19">
        <f>SUM(D77:D79)</f>
        <v>0</v>
      </c>
      <c r="E80" s="19">
        <f>SUM(E77:E79)</f>
        <v>0</v>
      </c>
    </row>
    <row r="81" spans="1:5" ht="12" x14ac:dyDescent="0.3">
      <c r="A81" s="20" t="s">
        <v>27</v>
      </c>
      <c r="B81" s="21" t="str">
        <f>B$16</f>
        <v>Nom1</v>
      </c>
      <c r="C81" s="21" t="str">
        <f>C$16</f>
        <v>Nom2</v>
      </c>
      <c r="D81" s="21" t="str">
        <f>D$16</f>
        <v>Nom 3</v>
      </c>
      <c r="E81" s="21" t="str">
        <f>E$16</f>
        <v>Nom 4</v>
      </c>
    </row>
    <row r="82" spans="1:5" x14ac:dyDescent="0.3">
      <c r="A82" s="17" t="s">
        <v>1</v>
      </c>
      <c r="B82" s="15"/>
      <c r="C82" s="15"/>
      <c r="D82" s="15"/>
      <c r="E82" s="15"/>
    </row>
    <row r="83" spans="1:5" x14ac:dyDescent="0.3">
      <c r="A83" s="17" t="s">
        <v>2</v>
      </c>
      <c r="B83" s="15"/>
      <c r="C83" s="15"/>
      <c r="D83" s="15"/>
      <c r="E83" s="15"/>
    </row>
    <row r="84" spans="1:5" x14ac:dyDescent="0.3">
      <c r="A84" s="17" t="s">
        <v>0</v>
      </c>
      <c r="B84" s="15"/>
      <c r="C84" s="15"/>
      <c r="D84" s="15"/>
      <c r="E84" s="15"/>
    </row>
    <row r="85" spans="1:5" ht="12" x14ac:dyDescent="0.3">
      <c r="A85" s="18" t="s">
        <v>28</v>
      </c>
      <c r="B85" s="19">
        <f>SUM(B82:B84)</f>
        <v>0</v>
      </c>
      <c r="C85" s="19">
        <f>SUM(C82:C84)</f>
        <v>0</v>
      </c>
      <c r="D85" s="19">
        <f>SUM(D82:D84)</f>
        <v>0</v>
      </c>
      <c r="E85" s="19">
        <f>SUM(E82:E84)</f>
        <v>0</v>
      </c>
    </row>
    <row r="86" spans="1:5" ht="12" x14ac:dyDescent="0.3">
      <c r="A86" s="20" t="s">
        <v>29</v>
      </c>
      <c r="B86" s="21" t="str">
        <f>B$16</f>
        <v>Nom1</v>
      </c>
      <c r="C86" s="21" t="str">
        <f>C$16</f>
        <v>Nom2</v>
      </c>
      <c r="D86" s="21" t="str">
        <f>D$16</f>
        <v>Nom 3</v>
      </c>
      <c r="E86" s="21" t="str">
        <f>E$16</f>
        <v>Nom 4</v>
      </c>
    </row>
    <row r="87" spans="1:5" x14ac:dyDescent="0.3">
      <c r="A87" s="17" t="s">
        <v>1</v>
      </c>
      <c r="B87" s="15"/>
      <c r="C87" s="15"/>
      <c r="D87" s="15"/>
      <c r="E87" s="15"/>
    </row>
    <row r="88" spans="1:5" x14ac:dyDescent="0.3">
      <c r="A88" s="17" t="s">
        <v>2</v>
      </c>
      <c r="B88" s="15"/>
      <c r="C88" s="15"/>
      <c r="D88" s="15"/>
      <c r="E88" s="15"/>
    </row>
    <row r="89" spans="1:5" x14ac:dyDescent="0.3">
      <c r="A89" s="17" t="s">
        <v>0</v>
      </c>
      <c r="B89" s="15"/>
      <c r="C89" s="15"/>
      <c r="D89" s="15"/>
      <c r="E89" s="15"/>
    </row>
    <row r="90" spans="1:5" ht="12" x14ac:dyDescent="0.3">
      <c r="A90" s="18" t="s">
        <v>30</v>
      </c>
      <c r="B90" s="19">
        <f>SUM(B87:B89)</f>
        <v>0</v>
      </c>
      <c r="C90" s="19">
        <f>SUM(C87:C89)</f>
        <v>0</v>
      </c>
      <c r="D90" s="19">
        <f>SUM(D87:D89)</f>
        <v>0</v>
      </c>
      <c r="E90" s="19">
        <f>SUM(E87:E89)</f>
        <v>0</v>
      </c>
    </row>
    <row r="91" spans="1:5" ht="12" x14ac:dyDescent="0.3">
      <c r="A91" s="20" t="s">
        <v>31</v>
      </c>
      <c r="B91" s="21" t="str">
        <f>B$16</f>
        <v>Nom1</v>
      </c>
      <c r="C91" s="21" t="str">
        <f>C$16</f>
        <v>Nom2</v>
      </c>
      <c r="D91" s="21" t="str">
        <f>D$16</f>
        <v>Nom 3</v>
      </c>
      <c r="E91" s="21" t="str">
        <f>E$16</f>
        <v>Nom 4</v>
      </c>
    </row>
    <row r="92" spans="1:5" x14ac:dyDescent="0.3">
      <c r="A92" s="17" t="s">
        <v>1</v>
      </c>
      <c r="B92" s="15"/>
      <c r="C92" s="15"/>
      <c r="D92" s="15"/>
      <c r="E92" s="15"/>
    </row>
    <row r="93" spans="1:5" x14ac:dyDescent="0.3">
      <c r="A93" s="17" t="s">
        <v>2</v>
      </c>
      <c r="B93" s="15"/>
      <c r="C93" s="15"/>
      <c r="D93" s="15"/>
      <c r="E93" s="15"/>
    </row>
    <row r="94" spans="1:5" x14ac:dyDescent="0.3">
      <c r="A94" s="17" t="s">
        <v>0</v>
      </c>
      <c r="B94" s="15"/>
      <c r="C94" s="15"/>
      <c r="D94" s="15"/>
      <c r="E94" s="15"/>
    </row>
    <row r="95" spans="1:5" ht="12" x14ac:dyDescent="0.3">
      <c r="A95" s="18" t="s">
        <v>32</v>
      </c>
      <c r="B95" s="19">
        <f>SUM(B92:B94)</f>
        <v>0</v>
      </c>
      <c r="C95" s="19">
        <f>SUM(C92:C94)</f>
        <v>0</v>
      </c>
      <c r="D95" s="19">
        <f>SUM(D92:D94)</f>
        <v>0</v>
      </c>
      <c r="E95" s="19">
        <f>SUM(E92:E94)</f>
        <v>0</v>
      </c>
    </row>
    <row r="96" spans="1:5" ht="12" x14ac:dyDescent="0.3">
      <c r="A96" s="20" t="s">
        <v>33</v>
      </c>
      <c r="B96" s="21" t="str">
        <f>B$16</f>
        <v>Nom1</v>
      </c>
      <c r="C96" s="21" t="str">
        <f>C$16</f>
        <v>Nom2</v>
      </c>
      <c r="D96" s="21" t="str">
        <f>D$16</f>
        <v>Nom 3</v>
      </c>
      <c r="E96" s="21" t="str">
        <f>E$16</f>
        <v>Nom 4</v>
      </c>
    </row>
    <row r="97" spans="1:6" x14ac:dyDescent="0.3">
      <c r="A97" s="17" t="s">
        <v>1</v>
      </c>
      <c r="B97" s="15"/>
      <c r="C97" s="15"/>
      <c r="D97" s="15"/>
      <c r="E97" s="15"/>
    </row>
    <row r="98" spans="1:6" x14ac:dyDescent="0.3">
      <c r="A98" s="17" t="s">
        <v>2</v>
      </c>
      <c r="B98" s="15"/>
      <c r="C98" s="15"/>
      <c r="D98" s="15"/>
      <c r="E98" s="15"/>
    </row>
    <row r="99" spans="1:6" x14ac:dyDescent="0.3">
      <c r="A99" s="17" t="s">
        <v>0</v>
      </c>
      <c r="B99" s="15"/>
      <c r="C99" s="15"/>
      <c r="D99" s="15"/>
      <c r="E99" s="15"/>
    </row>
    <row r="100" spans="1:6" ht="12" x14ac:dyDescent="0.3">
      <c r="A100" s="18" t="s">
        <v>34</v>
      </c>
      <c r="B100" s="19">
        <f>SUM(B97:B99)</f>
        <v>0</v>
      </c>
      <c r="C100" s="19">
        <f>SUM(C97:C99)</f>
        <v>0</v>
      </c>
      <c r="D100" s="19">
        <f>SUM(D97:D99)</f>
        <v>0</v>
      </c>
      <c r="E100" s="19">
        <f>SUM(E97:E99)</f>
        <v>0</v>
      </c>
    </row>
    <row r="101" spans="1:6" ht="12" x14ac:dyDescent="0.3">
      <c r="A101" s="28" t="s">
        <v>58</v>
      </c>
      <c r="B101" s="19">
        <f>B100+B95+B90+B85+B80+B75+B70</f>
        <v>0</v>
      </c>
      <c r="C101" s="19">
        <f>C100+C95+C90+C85+C80+C75+C70</f>
        <v>0</v>
      </c>
      <c r="D101" s="19">
        <f>D100+D95+D90+D85+D80+D75+D70</f>
        <v>0</v>
      </c>
      <c r="E101" s="19">
        <f>E100+E95+E90+E85+E80+E75+E70</f>
        <v>0</v>
      </c>
    </row>
    <row r="103" spans="1:6" ht="12" customHeight="1" x14ac:dyDescent="0.3">
      <c r="A103" s="59" t="s">
        <v>35</v>
      </c>
      <c r="B103" s="60"/>
      <c r="C103" s="60"/>
      <c r="D103" s="60"/>
      <c r="E103" s="60"/>
      <c r="F103" s="58"/>
    </row>
    <row r="104" spans="1:6" ht="12" customHeight="1" x14ac:dyDescent="0.3">
      <c r="A104" s="61"/>
      <c r="B104" s="58"/>
      <c r="C104" s="58"/>
      <c r="D104" s="58"/>
      <c r="E104" s="58"/>
      <c r="F104" s="58"/>
    </row>
    <row r="105" spans="1:6" ht="19.2" customHeight="1" x14ac:dyDescent="0.3">
      <c r="A105" s="29" t="s">
        <v>37</v>
      </c>
      <c r="B105" s="3" t="str">
        <f>B$16</f>
        <v>Nom1</v>
      </c>
      <c r="C105" s="3" t="str">
        <f>C$16</f>
        <v>Nom2</v>
      </c>
      <c r="D105" s="3" t="str">
        <f>D$16</f>
        <v>Nom 3</v>
      </c>
      <c r="E105" s="3" t="str">
        <f>E$16</f>
        <v>Nom 4</v>
      </c>
      <c r="F105" s="58"/>
    </row>
    <row r="106" spans="1:6" ht="15" customHeight="1" x14ac:dyDescent="0.3">
      <c r="A106" s="17" t="s">
        <v>6</v>
      </c>
      <c r="B106" s="30">
        <f t="shared" ref="B106:D106" si="3">IF((B28+B29+B33+B34+B38+B39+B43+B44+B48+B49+B53+B54+B58+B59+B67+B68+B72+B73+B77+B78+B82+B83+B87+B88+B92+B93+B97+B98)=0,0,B28+B29+B33+B34+B38+B39+B43+B44+B48+B49+B53+B54+B58+B59+B67+B68+B72+B73+B77+B78+B82+B83+B87+B88+B92+B93+B97+B98)</f>
        <v>0</v>
      </c>
      <c r="C106" s="30">
        <f>IF((C28+C29+C33+C34+C38+C39+C43+C44+C48+C49+C53+C54+C58+C59+C67+C68+C72+C73+C77+C78+C82+C83+C87+C88+C92+C93+C97+C98)=0,0,C28+C29+C33+C34+C38+C39+C43+C44+C48+C49+C53+C54+C58+C59+C67+C68+C72+C73+C77+C78+C82+C83+C87+C88+C92+C93+C97+C98)</f>
        <v>0</v>
      </c>
      <c r="D106" s="30">
        <f t="shared" si="3"/>
        <v>0</v>
      </c>
      <c r="E106" s="30">
        <f>IF((E28+E29+E33+E34+E38+E39+E43+E44+E48+E49+E53+E54+E58+E59+E67+E68+E72+E73+E77+E78+E82+E83+E87+E88+E92+E93+E97+E98)=0,0,E28+E29+E33+E34+E38+E39+E43+E44+E48+E49+E53+E54+E58+E59+E67+E68+E72+E73+E77+E78+E82+E83+E87+E88+E92+E93+E97+E98)</f>
        <v>0</v>
      </c>
      <c r="F106" s="58"/>
    </row>
    <row r="107" spans="1:6" ht="15" customHeight="1" x14ac:dyDescent="0.3">
      <c r="A107" s="17" t="s">
        <v>3</v>
      </c>
      <c r="B107" s="30">
        <f t="shared" ref="B107:D107" si="4">IF((B30+B35+B40+B45+B50+B55+B60+B69+B74+B79+B84+B89+B94+B99)=0,0,B30+B35+B40+B45+B50+B55+B60+B69+B74+B79+B84+B89+B94+B99)</f>
        <v>0</v>
      </c>
      <c r="C107" s="30">
        <f>IF((C30+C35+C40+C45+C50+C55+C60+C69+C74+C79+C84+C89+C94+C99)=0,0,C30+C35+C40+C45+C50+C55+C60+C69+C74+C79+C84+C89+C94+C99)</f>
        <v>0</v>
      </c>
      <c r="D107" s="30">
        <f t="shared" si="4"/>
        <v>0</v>
      </c>
      <c r="E107" s="30">
        <f>IF((E30+E35+E40+E45+E50+E55+E60+E69+E74+E79+E84+E89+E94+E99)=0,0,E30+E35+E40+E45+E50+E55+E60+E69+E74+E79+E84+E89+E94+E99)</f>
        <v>0</v>
      </c>
    </row>
    <row r="108" spans="1:6" ht="15" customHeight="1" x14ac:dyDescent="0.3">
      <c r="A108" s="23" t="s">
        <v>36</v>
      </c>
      <c r="B108" s="31">
        <f t="shared" ref="B108:D108" si="5">IF(SUM(B106:B107)=0,0,SUM(B106:B107))</f>
        <v>0</v>
      </c>
      <c r="C108" s="31">
        <f t="shared" si="5"/>
        <v>0</v>
      </c>
      <c r="D108" s="31">
        <f t="shared" si="5"/>
        <v>0</v>
      </c>
      <c r="E108" s="31">
        <f>IF(SUM(E106:E107)=0,0,SUM(E106:E107))</f>
        <v>0</v>
      </c>
    </row>
    <row r="109" spans="1:6" ht="15" customHeight="1" x14ac:dyDescent="0.3">
      <c r="A109" s="53"/>
      <c r="B109" s="62"/>
      <c r="C109" s="62"/>
      <c r="D109" s="62"/>
      <c r="E109" s="62"/>
    </row>
    <row r="112" spans="1:6" ht="16.8" customHeight="1" x14ac:dyDescent="0.3">
      <c r="A112" s="7" t="s">
        <v>48</v>
      </c>
      <c r="B112" s="8"/>
      <c r="C112" s="9"/>
      <c r="D112" s="10"/>
      <c r="E112" s="10"/>
      <c r="F112" s="49"/>
    </row>
    <row r="113" spans="1:6" ht="8.4" customHeight="1" x14ac:dyDescent="0.3">
      <c r="A113" s="11"/>
      <c r="B113" s="12"/>
      <c r="C113" s="13"/>
      <c r="D113" s="14"/>
      <c r="E113" s="14"/>
      <c r="F113" s="49"/>
    </row>
    <row r="114" spans="1:6" ht="16.8" customHeight="1" x14ac:dyDescent="0.3">
      <c r="A114" s="63" t="s">
        <v>59</v>
      </c>
      <c r="B114" s="12"/>
      <c r="C114" s="13"/>
      <c r="D114" s="14"/>
      <c r="E114" s="14"/>
      <c r="F114" s="49"/>
    </row>
    <row r="115" spans="1:6" ht="14.4" customHeight="1" x14ac:dyDescent="0.3">
      <c r="A115" s="63" t="s">
        <v>63</v>
      </c>
      <c r="B115" s="12"/>
      <c r="C115" s="13"/>
      <c r="D115" s="14"/>
      <c r="E115" s="14"/>
      <c r="F115" s="49"/>
    </row>
    <row r="116" spans="1:6" ht="19.2" customHeight="1" x14ac:dyDescent="0.3">
      <c r="A116" s="64"/>
      <c r="F116" s="58"/>
    </row>
    <row r="117" spans="1:6" ht="12" customHeight="1" x14ac:dyDescent="0.3">
      <c r="A117" s="2"/>
      <c r="B117" s="3" t="str">
        <f>B$16</f>
        <v>Nom1</v>
      </c>
      <c r="C117" s="3" t="str">
        <f>C$16</f>
        <v>Nom2</v>
      </c>
      <c r="D117" s="3" t="str">
        <f>D$16</f>
        <v>Nom 3</v>
      </c>
      <c r="E117" s="3" t="str">
        <f>E$16</f>
        <v>Nom 4</v>
      </c>
      <c r="F117" s="58"/>
    </row>
    <row r="118" spans="1:6" ht="27.6" customHeight="1" x14ac:dyDescent="0.3">
      <c r="A118" s="1" t="s">
        <v>38</v>
      </c>
      <c r="B118" s="15"/>
      <c r="C118" s="15"/>
      <c r="D118" s="15"/>
      <c r="E118" s="15"/>
      <c r="F118" s="58"/>
    </row>
    <row r="119" spans="1:6" x14ac:dyDescent="0.3">
      <c r="B119" s="65"/>
      <c r="C119" s="65"/>
      <c r="D119" s="65"/>
      <c r="E119" s="65"/>
    </row>
    <row r="120" spans="1:6" ht="16.8" customHeight="1" x14ac:dyDescent="0.3">
      <c r="A120" s="63"/>
      <c r="B120" s="12"/>
      <c r="C120" s="13"/>
      <c r="D120" s="14"/>
      <c r="E120" s="14"/>
      <c r="F120" s="49"/>
    </row>
    <row r="122" spans="1:6" ht="16.8" customHeight="1" x14ac:dyDescent="0.3">
      <c r="A122" s="7" t="s">
        <v>39</v>
      </c>
      <c r="B122" s="8"/>
      <c r="C122" s="9"/>
      <c r="D122" s="10"/>
      <c r="E122" s="10"/>
      <c r="F122" s="49"/>
    </row>
    <row r="124" spans="1:6" ht="24" customHeight="1" x14ac:dyDescent="0.3">
      <c r="A124" s="3" t="s">
        <v>51</v>
      </c>
      <c r="B124" s="3" t="str">
        <f>B$16</f>
        <v>Nom1</v>
      </c>
      <c r="C124" s="3" t="str">
        <f>C$16</f>
        <v>Nom2</v>
      </c>
      <c r="D124" s="3" t="str">
        <f>D$16</f>
        <v>Nom 3</v>
      </c>
      <c r="E124" s="3" t="str">
        <f>E$16</f>
        <v>Nom 4</v>
      </c>
    </row>
    <row r="125" spans="1:6" ht="31.8" customHeight="1" x14ac:dyDescent="0.3">
      <c r="A125" s="17" t="s">
        <v>64</v>
      </c>
      <c r="B125" s="24">
        <f t="shared" ref="B125:E126" si="6">IF(B106&gt;0,B106*B$118,0)</f>
        <v>0</v>
      </c>
      <c r="C125" s="24">
        <f t="shared" si="6"/>
        <v>0</v>
      </c>
      <c r="D125" s="24">
        <f t="shared" si="6"/>
        <v>0</v>
      </c>
      <c r="E125" s="24">
        <f t="shared" si="6"/>
        <v>0</v>
      </c>
    </row>
    <row r="126" spans="1:6" ht="28.8" customHeight="1" x14ac:dyDescent="0.3">
      <c r="A126" s="17" t="s">
        <v>65</v>
      </c>
      <c r="B126" s="24">
        <f t="shared" si="6"/>
        <v>0</v>
      </c>
      <c r="C126" s="24">
        <f t="shared" si="6"/>
        <v>0</v>
      </c>
      <c r="D126" s="24">
        <f t="shared" si="6"/>
        <v>0</v>
      </c>
      <c r="E126" s="24">
        <f t="shared" si="6"/>
        <v>0</v>
      </c>
    </row>
    <row r="127" spans="1:6" ht="21" customHeight="1" x14ac:dyDescent="0.3">
      <c r="A127" s="23" t="s">
        <v>5</v>
      </c>
      <c r="B127" s="25">
        <f>IF(SUM(B125:B126)&gt;0,SUM(B125:B126),0)</f>
        <v>0</v>
      </c>
      <c r="C127" s="25">
        <f t="shared" ref="C127:E127" si="7">IF(SUM(C125:C126)&gt;0,SUM(C125:C126),0)</f>
        <v>0</v>
      </c>
      <c r="D127" s="25">
        <f t="shared" si="7"/>
        <v>0</v>
      </c>
      <c r="E127" s="25">
        <f t="shared" si="7"/>
        <v>0</v>
      </c>
    </row>
    <row r="128" spans="1:6" ht="40.799999999999997" customHeight="1" x14ac:dyDescent="0.3">
      <c r="A128" s="23" t="s">
        <v>60</v>
      </c>
      <c r="B128" s="26" t="e">
        <f>IF(B127&gt;B19,"!! Temps CC &gt; Temps total déclaré en étape 1",B127/B19)</f>
        <v>#DIV/0!</v>
      </c>
      <c r="C128" s="26" t="e">
        <f>IF(C127&gt;C19,"!! Temps CC &gt; Temps total déclaré en étape 1",C127/C19)</f>
        <v>#DIV/0!</v>
      </c>
      <c r="D128" s="26" t="e">
        <f>IF(D127&gt;D19,"!! Temps CC &gt; Temps total déclaré en étape 1",D127/D19)</f>
        <v>#DIV/0!</v>
      </c>
      <c r="E128" s="26" t="e">
        <f>IF(E127&gt;E19,"!! Temps CC &gt; Temps total déclaré en étape 1",E127/E19)</f>
        <v>#DIV/0!</v>
      </c>
    </row>
    <row r="131" spans="1:6" ht="18.600000000000001" customHeight="1" x14ac:dyDescent="0.3">
      <c r="A131" s="16" t="s">
        <v>49</v>
      </c>
      <c r="B131" s="3" t="str">
        <f>B$16</f>
        <v>Nom1</v>
      </c>
      <c r="C131" s="3" t="str">
        <f>C$16</f>
        <v>Nom2</v>
      </c>
      <c r="D131" s="3" t="str">
        <f>D$16</f>
        <v>Nom 3</v>
      </c>
      <c r="E131" s="3" t="str">
        <f>E$16</f>
        <v>Nom 4</v>
      </c>
    </row>
    <row r="132" spans="1:6" ht="17.399999999999999" customHeight="1" x14ac:dyDescent="0.3">
      <c r="A132" s="17" t="s">
        <v>61</v>
      </c>
      <c r="B132" s="32" t="e">
        <f>IF(B128="!! Temps CC &gt; Temps total déclaré en étape 1","",B125/B$19)</f>
        <v>#DIV/0!</v>
      </c>
      <c r="C132" s="32" t="e">
        <f>IF(C128="!! Temps CC &gt; Temps total déclaré en étape 1","",C125/C$19)</f>
        <v>#DIV/0!</v>
      </c>
      <c r="D132" s="32" t="e">
        <f t="shared" ref="D132:E132" si="8">IF(D128="!! Temps CC &gt; Temps total déclaré en étape 1","",D125/D$19)</f>
        <v>#DIV/0!</v>
      </c>
      <c r="E132" s="32" t="e">
        <f t="shared" si="8"/>
        <v>#DIV/0!</v>
      </c>
    </row>
    <row r="133" spans="1:6" ht="18" customHeight="1" x14ac:dyDescent="0.3">
      <c r="A133" s="17" t="s">
        <v>62</v>
      </c>
      <c r="B133" s="32" t="e">
        <f>IF(B128="!! Temps CC &gt; Temps total déclaré en étape 1","",B126/B$19)</f>
        <v>#DIV/0!</v>
      </c>
      <c r="C133" s="32" t="e">
        <f>IF(C128="!! Temps CC &gt; Temps total déclaré en étape 1","",C126/C$19)</f>
        <v>#DIV/0!</v>
      </c>
      <c r="D133" s="32" t="e">
        <f t="shared" ref="D133:E133" si="9">IF(D128="!! Temps CC &gt; Temps total déclaré en étape 1","",D126/D$19)</f>
        <v>#DIV/0!</v>
      </c>
      <c r="E133" s="32" t="e">
        <f t="shared" si="9"/>
        <v>#DIV/0!</v>
      </c>
    </row>
    <row r="134" spans="1:6" ht="18.600000000000001" customHeight="1" x14ac:dyDescent="0.3">
      <c r="A134" s="17" t="s">
        <v>50</v>
      </c>
      <c r="B134" s="32" t="e">
        <f>IF(B128="!! Temps CC &gt; Temps total déclaré en étape 1","",(B19-B127)/B$19)</f>
        <v>#DIV/0!</v>
      </c>
      <c r="C134" s="32" t="e">
        <f>IF(C128="!! Temps CC &gt; Temps total déclaré en étape 1","",(C19-C127)/C$19)</f>
        <v>#DIV/0!</v>
      </c>
      <c r="D134" s="32" t="e">
        <f>IF(D128="!! Temps CC &gt; Temps total déclaré en étape 1","",(D19-D127)/D$19)</f>
        <v>#DIV/0!</v>
      </c>
      <c r="E134" s="32" t="e">
        <f>IF(E128="!! Temps CC &gt; Temps total déclaré en étape 1","",(E19-E127)/E$19)</f>
        <v>#DIV/0!</v>
      </c>
    </row>
    <row r="136" spans="1:6" x14ac:dyDescent="0.3">
      <c r="A136" s="45"/>
    </row>
    <row r="137" spans="1:6" ht="26.4" customHeight="1" x14ac:dyDescent="0.3">
      <c r="A137" s="33" t="s">
        <v>40</v>
      </c>
      <c r="B137" s="34" t="s">
        <v>41</v>
      </c>
      <c r="C137" s="34" t="s">
        <v>42</v>
      </c>
    </row>
    <row r="138" spans="1:6" ht="17.399999999999999" customHeight="1" x14ac:dyDescent="0.3">
      <c r="A138" s="17" t="s">
        <v>61</v>
      </c>
      <c r="B138" s="24">
        <f>SUM(B125:E125)</f>
        <v>0</v>
      </c>
      <c r="C138" s="37" t="e">
        <f>B138/B140</f>
        <v>#DIV/0!</v>
      </c>
    </row>
    <row r="139" spans="1:6" ht="21.6" customHeight="1" x14ac:dyDescent="0.3">
      <c r="A139" s="17" t="s">
        <v>62</v>
      </c>
      <c r="B139" s="24">
        <f>SUM(B126:E126)</f>
        <v>0</v>
      </c>
      <c r="C139" s="37" t="e">
        <f>B139/B140</f>
        <v>#DIV/0!</v>
      </c>
    </row>
    <row r="140" spans="1:6" ht="22.2" customHeight="1" x14ac:dyDescent="0.3">
      <c r="A140" s="27" t="s">
        <v>5</v>
      </c>
      <c r="B140" s="36">
        <f>SUM(B138:B139)</f>
        <v>0</v>
      </c>
      <c r="C140" s="66"/>
    </row>
    <row r="144" spans="1:6" ht="26.4" customHeight="1" x14ac:dyDescent="0.3">
      <c r="A144" s="67"/>
      <c r="B144" s="68"/>
      <c r="C144" s="68"/>
      <c r="D144" s="68"/>
      <c r="E144" s="68"/>
      <c r="F144" s="49"/>
    </row>
  </sheetData>
  <sheetProtection algorithmName="SHA-512" hashValue="GgJTYm5sQpRk0C3OqKVUK4qT/VBI7ZsNcPSceDPwXS8vUmTeAGoLhvQ58JDcDaY52eBIkdT9IoHp9Wuo+bvrRA==" saltValue="HNrt5q4KiByGvtLVYB9Mjw==" spinCount="100000" sheet="1" objects="1" scenarios="1"/>
  <conditionalFormatting sqref="B128:E128">
    <cfRule type="cellIs" dxfId="0" priority="1" operator="equal">
      <formula>"!! Temps CC &gt; Temps total déclaré en étape 1"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E6CB-A0D2-411A-A7A8-FD208BA9E7BF}">
  <dimension ref="A1:L81"/>
  <sheetViews>
    <sheetView workbookViewId="0">
      <selection activeCell="N22" sqref="N22"/>
    </sheetView>
  </sheetViews>
  <sheetFormatPr baseColWidth="10" defaultRowHeight="14.4" x14ac:dyDescent="0.3"/>
  <sheetData>
    <row r="1" spans="1:12" x14ac:dyDescent="0.3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x14ac:dyDescent="0.3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 x14ac:dyDescent="0.3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2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x14ac:dyDescent="0.3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x14ac:dyDescent="0.3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x14ac:dyDescent="0.3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</row>
    <row r="9" spans="1:12" x14ac:dyDescent="0.3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</row>
    <row r="10" spans="1:12" x14ac:dyDescent="0.3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</row>
    <row r="11" spans="1:12" x14ac:dyDescent="0.3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x14ac:dyDescent="0.3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1:12" x14ac:dyDescent="0.3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</row>
    <row r="14" spans="1:12" x14ac:dyDescent="0.3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x14ac:dyDescent="0.3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6" spans="1:12" x14ac:dyDescent="0.3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</row>
    <row r="17" spans="1:12" x14ac:dyDescent="0.3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</row>
    <row r="18" spans="1:12" x14ac:dyDescent="0.3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</row>
    <row r="19" spans="1:12" x14ac:dyDescent="0.3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</row>
    <row r="20" spans="1:12" x14ac:dyDescent="0.3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</row>
    <row r="21" spans="1:12" x14ac:dyDescent="0.3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</row>
    <row r="22" spans="1:12" x14ac:dyDescent="0.3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3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</row>
    <row r="24" spans="1:12" x14ac:dyDescent="0.3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</row>
    <row r="25" spans="1:12" x14ac:dyDescent="0.3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</row>
    <row r="26" spans="1:12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</row>
    <row r="27" spans="1:12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</row>
    <row r="28" spans="1:12" x14ac:dyDescent="0.3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</row>
    <row r="29" spans="1:12" x14ac:dyDescent="0.3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</row>
    <row r="30" spans="1:12" x14ac:dyDescent="0.3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</row>
    <row r="31" spans="1:12" x14ac:dyDescent="0.3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</row>
    <row r="32" spans="1:12" x14ac:dyDescent="0.3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</row>
    <row r="33" spans="1:12" x14ac:dyDescent="0.3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</row>
    <row r="34" spans="1:12" x14ac:dyDescent="0.3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</row>
    <row r="35" spans="1:12" x14ac:dyDescent="0.3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</row>
    <row r="36" spans="1:12" x14ac:dyDescent="0.3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</row>
    <row r="37" spans="1:12" x14ac:dyDescent="0.3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</row>
    <row r="38" spans="1:12" x14ac:dyDescent="0.3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</row>
    <row r="39" spans="1:12" x14ac:dyDescent="0.3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</row>
    <row r="40" spans="1:12" x14ac:dyDescent="0.3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</row>
    <row r="41" spans="1:12" x14ac:dyDescent="0.3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</row>
    <row r="42" spans="1:12" x14ac:dyDescent="0.3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</row>
    <row r="43" spans="1:12" x14ac:dyDescent="0.3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</row>
    <row r="44" spans="1:12" x14ac:dyDescent="0.3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</row>
    <row r="45" spans="1:12" x14ac:dyDescent="0.3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</row>
    <row r="46" spans="1:12" x14ac:dyDescent="0.3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</row>
    <row r="47" spans="1:12" x14ac:dyDescent="0.3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</row>
    <row r="48" spans="1:12" x14ac:dyDescent="0.3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</row>
    <row r="49" spans="1:12" x14ac:dyDescent="0.3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</row>
    <row r="50" spans="1:12" x14ac:dyDescent="0.3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</row>
    <row r="51" spans="1:12" x14ac:dyDescent="0.3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</row>
    <row r="52" spans="1:12" x14ac:dyDescent="0.3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</row>
    <row r="53" spans="1:12" x14ac:dyDescent="0.3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</row>
    <row r="54" spans="1:12" x14ac:dyDescent="0.3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</row>
    <row r="55" spans="1:12" x14ac:dyDescent="0.3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</row>
    <row r="56" spans="1:12" x14ac:dyDescent="0.3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</row>
    <row r="57" spans="1:12" x14ac:dyDescent="0.3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</row>
    <row r="58" spans="1:12" x14ac:dyDescent="0.3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</row>
    <row r="59" spans="1:12" x14ac:dyDescent="0.3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</row>
    <row r="60" spans="1:12" x14ac:dyDescent="0.3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</row>
    <row r="61" spans="1:12" x14ac:dyDescent="0.3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</row>
    <row r="62" spans="1:12" x14ac:dyDescent="0.3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</row>
    <row r="63" spans="1:12" x14ac:dyDescent="0.3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</row>
    <row r="64" spans="1:12" x14ac:dyDescent="0.3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</row>
    <row r="65" spans="1:12" x14ac:dyDescent="0.3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</row>
    <row r="66" spans="1:12" x14ac:dyDescent="0.3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</row>
    <row r="67" spans="1:12" x14ac:dyDescent="0.3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</row>
    <row r="68" spans="1:12" x14ac:dyDescent="0.3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</row>
    <row r="69" spans="1:12" x14ac:dyDescent="0.3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</row>
    <row r="70" spans="1:12" x14ac:dyDescent="0.3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</row>
    <row r="71" spans="1:12" x14ac:dyDescent="0.3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</row>
    <row r="72" spans="1:12" x14ac:dyDescent="0.3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</row>
    <row r="73" spans="1:12" x14ac:dyDescent="0.3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</row>
    <row r="74" spans="1:12" x14ac:dyDescent="0.3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</row>
    <row r="75" spans="1:12" x14ac:dyDescent="0.3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</row>
    <row r="76" spans="1:12" x14ac:dyDescent="0.3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</row>
    <row r="77" spans="1:12" x14ac:dyDescent="0.3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</row>
    <row r="78" spans="1:12" x14ac:dyDescent="0.3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</row>
    <row r="79" spans="1:12" x14ac:dyDescent="0.3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</row>
    <row r="80" spans="1:12" x14ac:dyDescent="0.3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</row>
    <row r="81" spans="1:12" x14ac:dyDescent="0.3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</row>
  </sheetData>
  <sheetProtection algorithmName="SHA-512" hashValue="7zwPR6fllUzUT2gk9KGEDAJvvWKS+GX53v2WtRL4Wi7eamqeTVLYY1HXsJ6rcYAtBGZzMwZ74SjS5UFMY9U4Uw==" saltValue="SOiB7P25shUB9c8ZBZBbFQ==" spinCount="100000" sheet="1" objects="1" scenarios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EA15573931F1498A5896C1480366D7" ma:contentTypeVersion="18" ma:contentTypeDescription="Crée un document." ma:contentTypeScope="" ma:versionID="538a344f5059350a81b348f37cf18b46">
  <xsd:schema xmlns:xsd="http://www.w3.org/2001/XMLSchema" xmlns:xs="http://www.w3.org/2001/XMLSchema" xmlns:p="http://schemas.microsoft.com/office/2006/metadata/properties" xmlns:ns2="a5b3bdb4-3915-4a5b-b1e2-149b7b296ba5" xmlns:ns3="ad2dbdaa-28e9-4251-b8c8-07bf1e87fa0d" targetNamespace="http://schemas.microsoft.com/office/2006/metadata/properties" ma:root="true" ma:fieldsID="5479da887eeb2d3129d6587ba80ab817" ns2:_="" ns3:_="">
    <xsd:import namespace="a5b3bdb4-3915-4a5b-b1e2-149b7b296ba5"/>
    <xsd:import namespace="ad2dbdaa-28e9-4251-b8c8-07bf1e87fa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b3bdb4-3915-4a5b-b1e2-149b7b296b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eb5c355e-ed80-4533-9a92-f7b2a1d1a8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dbdaa-28e9-4251-b8c8-07bf1e87fa0d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f0c17b56-6efe-4bd9-9937-736eab9b3606}" ma:internalName="TaxCatchAll" ma:showField="CatchAllData" ma:web="ad2dbdaa-28e9-4251-b8c8-07bf1e87fa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5b3bdb4-3915-4a5b-b1e2-149b7b296ba5">
      <Terms xmlns="http://schemas.microsoft.com/office/infopath/2007/PartnerControls"/>
    </lcf76f155ced4ddcb4097134ff3c332f>
    <TaxCatchAll xmlns="ad2dbdaa-28e9-4251-b8c8-07bf1e87fa0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A27A70-6490-406A-A0A1-B4AC25D5DF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b3bdb4-3915-4a5b-b1e2-149b7b296ba5"/>
    <ds:schemaRef ds:uri="ad2dbdaa-28e9-4251-b8c8-07bf1e87fa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855773-9F67-4B36-B080-BBAE605AB769}">
  <ds:schemaRefs>
    <ds:schemaRef ds:uri="http://schemas.microsoft.com/office/2006/metadata/properties"/>
    <ds:schemaRef ds:uri="http://schemas.microsoft.com/office/infopath/2007/PartnerControls"/>
    <ds:schemaRef ds:uri="a5b3bdb4-3915-4a5b-b1e2-149b7b296ba5"/>
    <ds:schemaRef ds:uri="ad2dbdaa-28e9-4251-b8c8-07bf1e87fa0d"/>
  </ds:schemaRefs>
</ds:datastoreItem>
</file>

<file path=customXml/itemProps3.xml><?xml version="1.0" encoding="utf-8"?>
<ds:datastoreItem xmlns:ds="http://schemas.openxmlformats.org/officeDocument/2006/customXml" ds:itemID="{6077D9D9-3F00-494D-8D0C-E023F20A0A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Temps de travail</vt:lpstr>
      <vt:lpstr>Tutoriel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FORESTIER ANNICK</dc:creator>
  <cp:keywords/>
  <dc:description/>
  <cp:lastModifiedBy>Emmanuelle SOUDAY</cp:lastModifiedBy>
  <cp:revision/>
  <dcterms:created xsi:type="dcterms:W3CDTF">2013-09-12T08:50:58Z</dcterms:created>
  <dcterms:modified xsi:type="dcterms:W3CDTF">2026-05-25T18:30:53Z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0x0101006DEA15573931F1498A5896C1480366D7</vt:lpwstr>
  </property>
  <property fmtid="{D5CDD505-2E9C-101B-9397-08002B2CF9AE}" pid="3" name="MediaServiceImageTags">
    <vt:lpwstr/>
  </property>
</Properties>
</file>